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15135" windowHeight="8130"/>
  </bookViews>
  <sheets>
    <sheet name="Ready-to-Go Projects" sheetId="1" r:id="rId1"/>
    <sheet name="Green Infrastructure Projects" sheetId="2" r:id="rId2"/>
    <sheet name="Sheet3" sheetId="3" r:id="rId3"/>
  </sheets>
  <definedNames>
    <definedName name="OLE_LINK3" localSheetId="0">'Ready-to-Go Projects'!$C$10</definedName>
  </definedNames>
  <calcPr calcId="125725"/>
</workbook>
</file>

<file path=xl/calcChain.xml><?xml version="1.0" encoding="utf-8"?>
<calcChain xmlns="http://schemas.openxmlformats.org/spreadsheetml/2006/main">
  <c r="D63" i="1"/>
  <c r="F143" i="2"/>
  <c r="E142"/>
  <c r="E141"/>
  <c r="E135"/>
  <c r="E123"/>
  <c r="E118"/>
  <c r="E84"/>
  <c r="E75"/>
  <c r="E69"/>
  <c r="E62"/>
  <c r="E58"/>
  <c r="E51"/>
  <c r="E45"/>
  <c r="D105" i="1"/>
  <c r="F105" s="1"/>
  <c r="D118"/>
  <c r="D178"/>
  <c r="D98"/>
  <c r="D168"/>
  <c r="D25"/>
  <c r="D124"/>
  <c r="E207"/>
  <c r="D205"/>
  <c r="D199"/>
  <c r="D194"/>
  <c r="D162"/>
  <c r="D153"/>
  <c r="D149"/>
  <c r="D132"/>
  <c r="D111"/>
  <c r="D81"/>
  <c r="D42"/>
  <c r="D30"/>
  <c r="D12"/>
  <c r="D79"/>
  <c r="D181"/>
  <c r="D32"/>
  <c r="D157"/>
  <c r="D142"/>
  <c r="D140"/>
  <c r="D120"/>
  <c r="D107"/>
  <c r="D100"/>
  <c r="D93"/>
  <c r="D88"/>
  <c r="D86"/>
  <c r="D83"/>
  <c r="D65"/>
  <c r="D34"/>
  <c r="D8"/>
  <c r="D5"/>
  <c r="D3"/>
  <c r="D155"/>
  <c r="E22" i="2"/>
  <c r="E41"/>
  <c r="D206" i="1" l="1"/>
</calcChain>
</file>

<file path=xl/sharedStrings.xml><?xml version="1.0" encoding="utf-8"?>
<sst xmlns="http://schemas.openxmlformats.org/spreadsheetml/2006/main" count="803" uniqueCount="489">
  <si>
    <t>Project</t>
  </si>
  <si>
    <t>Mobile</t>
  </si>
  <si>
    <t>Anchorage</t>
  </si>
  <si>
    <t>Pima County</t>
  </si>
  <si>
    <t>Rogers</t>
  </si>
  <si>
    <t>Contra Costa County</t>
  </si>
  <si>
    <t>Los Angeles</t>
  </si>
  <si>
    <t>Orange County</t>
  </si>
  <si>
    <t>City/County</t>
  </si>
  <si>
    <t>Pueblo</t>
  </si>
  <si>
    <t>Washington</t>
  </si>
  <si>
    <t>DC</t>
  </si>
  <si>
    <t>Escambia County</t>
  </si>
  <si>
    <t xml:space="preserve">Jacksonville (JEA) </t>
  </si>
  <si>
    <t>Palm Beach County</t>
  </si>
  <si>
    <t>Columbus</t>
  </si>
  <si>
    <t>Downer's Grove</t>
  </si>
  <si>
    <t>Chicago</t>
  </si>
  <si>
    <t>Kankakee</t>
  </si>
  <si>
    <t>Ingleside</t>
  </si>
  <si>
    <t>Peoria</t>
  </si>
  <si>
    <t>Urbana</t>
  </si>
  <si>
    <t>Wheaton</t>
  </si>
  <si>
    <t>Indianapolis</t>
  </si>
  <si>
    <t>Ames</t>
  </si>
  <si>
    <t>Johnson County</t>
  </si>
  <si>
    <t>Olathe</t>
  </si>
  <si>
    <t>Fort Wright</t>
  </si>
  <si>
    <t>Gretna</t>
  </si>
  <si>
    <t>Kenner</t>
  </si>
  <si>
    <t>New Orleans</t>
  </si>
  <si>
    <t>Restoration of Facilities</t>
  </si>
  <si>
    <t>Boston</t>
  </si>
  <si>
    <t>Duluth</t>
  </si>
  <si>
    <t>Kansas City</t>
  </si>
  <si>
    <t>St. Louis</t>
  </si>
  <si>
    <t>Springfield</t>
  </si>
  <si>
    <t>Honolulu</t>
  </si>
  <si>
    <t>Omaha</t>
  </si>
  <si>
    <t>Erie County</t>
  </si>
  <si>
    <t>New York City</t>
  </si>
  <si>
    <t>Woodbury</t>
  </si>
  <si>
    <t>Akron</t>
  </si>
  <si>
    <t>Butler County</t>
  </si>
  <si>
    <t xml:space="preserve">Cincinnati </t>
  </si>
  <si>
    <t>Cleveland</t>
  </si>
  <si>
    <t>Gresham</t>
  </si>
  <si>
    <t>Secondary Clarifier Project</t>
  </si>
  <si>
    <t>Portland</t>
  </si>
  <si>
    <t>Providence</t>
  </si>
  <si>
    <t>Knoxville</t>
  </si>
  <si>
    <t>Nashville</t>
  </si>
  <si>
    <t>Water and wastewater facility</t>
  </si>
  <si>
    <t>El Paso</t>
  </si>
  <si>
    <t>Garland</t>
  </si>
  <si>
    <t>Houston</t>
  </si>
  <si>
    <t>San Antonio</t>
  </si>
  <si>
    <t>Trinity River Authority</t>
  </si>
  <si>
    <t>Kaysville</t>
  </si>
  <si>
    <t>Alexandria</t>
  </si>
  <si>
    <t>Centreville</t>
  </si>
  <si>
    <t>Charlottesville</t>
  </si>
  <si>
    <t>Hampton Road</t>
  </si>
  <si>
    <t>Roanoke</t>
  </si>
  <si>
    <t>Virginia Beach</t>
  </si>
  <si>
    <t>Various projects and upgrades</t>
  </si>
  <si>
    <t>King County</t>
  </si>
  <si>
    <t>Shelton</t>
  </si>
  <si>
    <t>Brookfield</t>
  </si>
  <si>
    <t>Green Bay</t>
  </si>
  <si>
    <t>Edgerton</t>
  </si>
  <si>
    <t>Milwaukee</t>
  </si>
  <si>
    <t>AL</t>
  </si>
  <si>
    <t>AK</t>
  </si>
  <si>
    <t>AZ</t>
  </si>
  <si>
    <t>CA</t>
  </si>
  <si>
    <t>CO</t>
  </si>
  <si>
    <t>FL</t>
  </si>
  <si>
    <t>GA</t>
  </si>
  <si>
    <t>HI</t>
  </si>
  <si>
    <t xml:space="preserve">IL </t>
  </si>
  <si>
    <t>IL</t>
  </si>
  <si>
    <t>IA</t>
  </si>
  <si>
    <t>KS</t>
  </si>
  <si>
    <t>KY</t>
  </si>
  <si>
    <t>LA</t>
  </si>
  <si>
    <t>MA</t>
  </si>
  <si>
    <t>MN</t>
  </si>
  <si>
    <t>MS</t>
  </si>
  <si>
    <t>NE</t>
  </si>
  <si>
    <t>NY</t>
  </si>
  <si>
    <t>NC</t>
  </si>
  <si>
    <t xml:space="preserve">OH </t>
  </si>
  <si>
    <t>OH</t>
  </si>
  <si>
    <t xml:space="preserve">OR </t>
  </si>
  <si>
    <t>PR</t>
  </si>
  <si>
    <t>TN</t>
  </si>
  <si>
    <t>TX</t>
  </si>
  <si>
    <t xml:space="preserve">UT </t>
  </si>
  <si>
    <t>VA</t>
  </si>
  <si>
    <t xml:space="preserve">WA </t>
  </si>
  <si>
    <t xml:space="preserve">WI </t>
  </si>
  <si>
    <t>WI</t>
  </si>
  <si>
    <t>Fremont</t>
  </si>
  <si>
    <t>Buncombe County</t>
  </si>
  <si>
    <t>RI</t>
  </si>
  <si>
    <t xml:space="preserve">St. John the Baptist </t>
  </si>
  <si>
    <t>Treatment Plant Upgrade</t>
  </si>
  <si>
    <t>Construct a 4 MGD Plant</t>
  </si>
  <si>
    <t>Nutrient Reduction Improvements</t>
  </si>
  <si>
    <t>ST</t>
  </si>
  <si>
    <t>Cost (m)</t>
  </si>
  <si>
    <t>TOTAL PROJECT COSTS</t>
  </si>
  <si>
    <t>TOTAL PROJECTED JOBS CREATED:</t>
  </si>
  <si>
    <t>Jobs*</t>
  </si>
  <si>
    <t>PA</t>
  </si>
  <si>
    <t>Allegheny-Delaware Ave. Greenway</t>
  </si>
  <si>
    <t>Bell's Mill Stream Restoration</t>
  </si>
  <si>
    <t>City Facilities Green Roof Program</t>
  </si>
  <si>
    <t>Citywide Street Tree Planting</t>
  </si>
  <si>
    <t>Cobbs Creek Tidal Wetland Creation Program</t>
  </si>
  <si>
    <t>FDR Park Stormwater Wetland Project</t>
  </si>
  <si>
    <t>Green Schools Demonstration Projects</t>
  </si>
  <si>
    <t>Pennypack-State Rd. Greenway</t>
  </si>
  <si>
    <t>Pleasant Hill Park Wetland Creation Project</t>
  </si>
  <si>
    <t>PWD Facilities Green Infrastructure Retrofits</t>
  </si>
  <si>
    <t>ReStore Philadelphia Corridors</t>
  </si>
  <si>
    <t>Stormwater Park Demonstration Projects</t>
  </si>
  <si>
    <t>Project Management Team</t>
  </si>
  <si>
    <t>Wetland Creation and Stream Restoration</t>
  </si>
  <si>
    <t>Airport Stormwater Management Project</t>
  </si>
  <si>
    <t>SW Philadelphia Model Neighborhood Project</t>
  </si>
  <si>
    <t>Sustainable Stormwater Mgmtt on Roadways</t>
  </si>
  <si>
    <t>Delta Diablo</t>
  </si>
  <si>
    <t>Renewable Energy PVSystem Installation</t>
  </si>
  <si>
    <t>San Diego</t>
  </si>
  <si>
    <t>Water reclaimation and reuse project</t>
  </si>
  <si>
    <t>Palo Alto</t>
  </si>
  <si>
    <t>Reclaimed water project</t>
  </si>
  <si>
    <t>Redwood City</t>
  </si>
  <si>
    <t>North Coast</t>
  </si>
  <si>
    <t>Water recycling project</t>
  </si>
  <si>
    <t>San Jose</t>
  </si>
  <si>
    <t>Recycled water treatment facility</t>
  </si>
  <si>
    <t>Dublin</t>
  </si>
  <si>
    <t xml:space="preserve">Total </t>
  </si>
  <si>
    <t>IN</t>
  </si>
  <si>
    <t>Western Regional Water Reclaimation Facility</t>
  </si>
  <si>
    <t>Contra Costa</t>
  </si>
  <si>
    <t>Marietta</t>
  </si>
  <si>
    <t>Rockford</t>
  </si>
  <si>
    <t>Albermarle</t>
  </si>
  <si>
    <t>WWTP Rehabilitation</t>
  </si>
  <si>
    <t>Lancaster</t>
  </si>
  <si>
    <t>SC</t>
  </si>
  <si>
    <t>Greenville</t>
  </si>
  <si>
    <t>Environmental Enhancements</t>
  </si>
  <si>
    <t xml:space="preserve">Cliveden-Awbury Model Neighborhood </t>
  </si>
  <si>
    <t>Daylighting and CSO Mitigation</t>
  </si>
  <si>
    <t>Industrial Park Centralized Stormwtr Facility</t>
  </si>
  <si>
    <t xml:space="preserve">Habitat Restoration and Tidal Wetland </t>
  </si>
  <si>
    <t>Tacoma</t>
  </si>
  <si>
    <t>Colorado Springs</t>
  </si>
  <si>
    <t>Mobile power generator and transformer</t>
  </si>
  <si>
    <t>Effluent reuse program</t>
  </si>
  <si>
    <t>Sacramento</t>
  </si>
  <si>
    <t>Solar powered pond aerators; recycled water pgm</t>
  </si>
  <si>
    <t>South Bayside</t>
  </si>
  <si>
    <t>WA</t>
  </si>
  <si>
    <t>Energy generation from waste digester gas</t>
  </si>
  <si>
    <t>Projects to protect the Chatthoochie River</t>
  </si>
  <si>
    <t>Jacksonville</t>
  </si>
  <si>
    <t>Biosolids Expansion Project</t>
  </si>
  <si>
    <t>Energy Pond Construction</t>
  </si>
  <si>
    <t>MO</t>
  </si>
  <si>
    <t>Biosolids program expansion and upgrade</t>
  </si>
  <si>
    <t>Biosolids programs</t>
  </si>
  <si>
    <t>Delaware River Tidal Wetland Creation Program</t>
  </si>
  <si>
    <t>Schuylkill River Tidal Wetland Creation Program</t>
  </si>
  <si>
    <t>Stormwater Detention Basin Retrofits Program</t>
  </si>
  <si>
    <t>Green Roof, Green Parking &amp; Green Alley Program</t>
  </si>
  <si>
    <t>Biosolids Land Application Project</t>
  </si>
  <si>
    <t>Rehab and Biosolids Project; Bio-Gas Generation</t>
  </si>
  <si>
    <t>Biosolids Project; LEED Building</t>
  </si>
  <si>
    <t>Fuel Cell Project; Primary Clarifier Rehab</t>
  </si>
  <si>
    <t>Superior</t>
  </si>
  <si>
    <t>Infrastructure and Reconstruction Projects</t>
  </si>
  <si>
    <t>Phoenix</t>
  </si>
  <si>
    <t>Rehab 32 miles of concrete pipe with CIPP; Replace 18 miles of VCP with CIPP; Construct access roads for sewer line maintenance; Stabilize, repair and replace sewer creek crossings at ten locations; Replace manhole frames and covers; Repair interior lining of manhole surfaces; Replace 5,000 sanitary sewer laterals; Renovate 15 sanitary sewer lift stations; Complete sewer rehab in mini-basin A047A01; New primary clarifiers at Williams WWTP; Construct biosolids Class “A” treatment facilities; Increase capacity/grit removal of headworks at Williams WWTP;  Add dewatering capacity at Willaism WWTP; Upgrade oxygen system at Williams WWTP; Construct Smith WWTP effluent pump station to address TMDL requirements</t>
  </si>
  <si>
    <t>Eagle River Wastewater Treatment Facility Disinfection; Apslund Wastewater Treatment Facility Process Improvements; SCADA (Supervisory Control and Data Acquisition); Sewer C-5-A King- Rovenna Sewer R&amp;R; C-5-1 North Campbell Lake Sewer Upgrade</t>
  </si>
  <si>
    <t>AR</t>
  </si>
  <si>
    <t>Interceptor Sewers and new 3.6MGD Wastewater Treatment Plant</t>
  </si>
  <si>
    <t>South Orinda Renovations - Phase 4 and scheduled maintenance in area (Replace existing sewer lines to reduce both infiltration/inflow);Miner Road Trunk Sewer Improvement Project (Renovate existing sewer lines to reduce both infiltration/inflow and scheduled maintenance in area); Danville Renovations - Phase 2</t>
  </si>
  <si>
    <t>Joint Water Pollution Control Plant Power Generation Steam Cycle Installation; Whittier Narrows Water Reclamation Plant Secondary treatment Facility Modifications; Joint Outfall Trunk Sewer ‘A’ Unit 1A, Phase II; Slausen Avenue Pump Plant; Joint Outfall Clifton Pumping Plant; Joint Outfall Trunk Sewer ‘B’ Unit 6J Relief Phase II; Joint Outfall Trunk Sewer ‘C’ Unit 1 Relief Phase II</t>
  </si>
  <si>
    <t>Fuel cell project; Primary clarifier rehab; Cedar avenue sewer rehab; Blacow Rd. sewer replacement; Boyce Road pump station replacement</t>
  </si>
  <si>
    <t>Wastewater Related Projects Ready-to-Go in 90 Days and Ammonia Removal Facilities</t>
  </si>
  <si>
    <t>Perdido Key Gravity Sewer System; Main Street WWTP Replacement Project; Inflow &amp; Infiltration (I&amp;I) Reduction; Montclair Lift Station Flow Diversion</t>
  </si>
  <si>
    <t>Collection System Improvements; Arlington East Water Reclamation Facility – BNR Technology; Buckman Water Reclamation Facility – BNR Technology &amp; Biosolids Expansion;  Blacks Ford Water Reclamation Facility – Expansion; San Jose Wastewater Treatment Facility &amp; FM Phase Out; Yulee Outfall (CP733-02); Various Reclamation Projects</t>
  </si>
  <si>
    <t xml:space="preserve">Upper Des Plaines 12 &amp; 13B; HVAC Improvements SWRP; Summit Conduit Rehabilitation; Harms Road 2 Rehabilitation; Westdale Gardens P.S. &amp; Force Main, Northwest 8A Extension; Scum Concentration; Post Centrifuge Building, Preliminary Tank and Elevator Improvements; SWRP; Racine Ave. P.S.; Sludge Thickening Facilities, CWRP; Connecting Tunnels &amp; Gates; Thornton Reservoir; Upper Des Plaines Intercepting Sewer 14A Rehabilitation; Evanston Intercepting Sewer Rehabilitation; Orrington Ave. Leg; Tollway Dam, Grout Curtain &amp; Quarry Plugs; Thornton Reservoir    </t>
  </si>
  <si>
    <t>Levi Waite Sanitary Sewer Extension - 900 ft sanitary sewer extension to serve existing homes on Levi Waite Road currently on private septic systems; Volo Historic Area Sanitary Sewer Extension - 5,600 ft sanitary sewer extension to serve existing homes and businesses within the Village of Volo Historic downtown area</t>
  </si>
  <si>
    <t>Allen Road to Wilhelm Road Sewer Interconnection; Fargo Run Trunk Sewer Extension and Treatment Plant Building Renovation; Digester Boiler Replacement and Equipment Replacement</t>
  </si>
  <si>
    <t>Northeast Treatment Plant Disinfection Conversion Project (to eliminate Chlorine gas); Nitrification Tower Structural Repair; Cogeneration Heat Exchanger Replacement; Southwest Plant Boiler Replacement; FY 09 Interceptor Sewer Rehabilitation Project</t>
  </si>
  <si>
    <t>Major upgrade of STP # 2 Wastewater Treatment Facilities</t>
  </si>
  <si>
    <t>Southside Interceptor Sewer Replacement; Preliminary and Primary Treatment Improvements; Aeration Tank Improvements</t>
  </si>
  <si>
    <t>Water Plant 17,000lf of 30” Pipeline for a Raw Master Transmission Improvement; Booster Pump Station Redundant Electrical Feed; Conceptual Design for Plant Expansion; Water Pollution Control Pump Station HVAC Renovations; Clarifier Painting; Vertical Turbine Pump Replacement; Disinfection Installation</t>
  </si>
  <si>
    <t>Low Pressure Sewers &amp; Gravity Interceptor; Plant Upgrade &amp; Plant Rehab and Repair;  Pump Station Rehabilitation  and Repair; Sewer Rehab and Repair; Sewer Capacity Improvement</t>
  </si>
  <si>
    <t>Low Pressure Sewers, Gravity Interceptor; Plant Upgrade; Plant Rehab and Repair; Pump Station Rehab and Repair; Sewer Capacity Improvement; Sewer Rehab and Repair</t>
  </si>
  <si>
    <t>Western Regional Water Reclamation Facility and Western Regional Conveyance Tunnel to Western Regional Water Reclamation Facility</t>
  </si>
  <si>
    <t>Pumping Stations and Force Mains</t>
  </si>
  <si>
    <t>CSO Control Program:  including sewer separation, construction of CSO control facilities and sewer replacement, Deer Island Treatment Plant equipment rehab, replacement, and improvements for two other projects.</t>
  </si>
  <si>
    <t>White Aloe Pump Station Improvements; Second Creek Interceptor Sewer; Fairlane Relief Sewer (Phase II; East Bannister Interceptor; Sewer Backup Program; Brookside Sewer Line Modification); Birchwood Pump Station Upgrade; Turkey Creek Pump Station Improvements</t>
  </si>
  <si>
    <t>Combined Sewer Overflow (11 projects); Sanitary Sewer Overflow (28 projects) and Treatment Plant Projects (3 projects); City capacity and rehabilitation projects</t>
  </si>
  <si>
    <t xml:space="preserve">Increased Disinfection Capacity and capability (Southwest Treatment Plant); Biosolids Digestion expansion and upgrade (Southwest Treatment Plant);Collection System Rehabilitation and I/I control; James River pump station </t>
  </si>
  <si>
    <t>Lenox Street, Greeley St. USR, Rogers place; Alta Ave PRP; Rollingwood USR; Middle Beaverdam Crk; VA hospital PRP, Penley Ave. USR; Old Home Rd. PRP; Montford Ave @ US 19/23; Reems Creek Interceptor; Monroe Place; Grindstaff Road; Merrimon at Ottari; Glenbridge Road; Dingle Creek Interceptor; Nasty Branch Interceptor; Four Inch Main (Beech Glen &amp; Dorchester Avenue); Weaverville Highway; Forest Hill Drive No. 1 &amp; 2 PRP; Eastwood Avenue PRP; Merchant Street PRP; Kitazuma Road; Roebling Circle; US70 at Neil Price Avenue; Long Shoals Road PRP; AquaDisk Procurement &amp; Installation; Intermediate Pumps</t>
  </si>
  <si>
    <t>Replacement of the Lake Street and Point Breeze Pumping Stations and Force Mains and Construction of a Diversion Chamber at the Big Sister Creek WWTP;  Rehabilitation and Replacement of Sanitary Sewers in the Village of Blasdell and Town of Hamburg; Replacement of the Commerce Drive Pumping Station</t>
  </si>
  <si>
    <t>Nassau</t>
  </si>
  <si>
    <t>Cedarhurst and Lawrence Force Main and Pump Stations; Bay Park STP Dechlorination Facility; Bay Park STP Influent Pumping Facility; Ray Street Pump Station; Locust Valley Laterals, Force Main &amp; Pump Station</t>
  </si>
  <si>
    <t>Stage Two of City Water Tunnel Number 3; Continuing construction of the mandated Croton Filtration Plant; Catskill Delaware UV Disinfection Plant; Newtown Creek Wastewater Treatment Plant; Combined Sewer Overflow Projects</t>
  </si>
  <si>
    <t>TMDL Nutrient Removal Project for the Port Washington Water Pollution Control Plant</t>
  </si>
  <si>
    <t xml:space="preserve">Shaker Creek 36" Relief Sewer; Big Monroe 24" Force Main; LeSourdsville Regional Wastewater Treatment Plant Improvements, Phase 1;
Sharon Creek Force Main Replacement 
</t>
  </si>
  <si>
    <t>Big Walnut/Rickenbacker Sanitary Interceptor; Sanitary Subtruck Sewer to Service Several Customers; Sludge Thickening Improvement and Additional Renovation Projects at the 80MGD Jackson Pike Wastewater Treatment Facility; Hydraulic Improvements at Jackson Pike</t>
  </si>
  <si>
    <t xml:space="preserve">Sewer System Maintenance; Columbia Blvd Wastewater Plant Expansion; Sewer Structural Rehab; Sewer Infrastructure Repairs; Stormwater Infrastructure Repairs; Sewer Reconstruction; </t>
  </si>
  <si>
    <t xml:space="preserve">Wet Weather, High Flow Wastewater Storage Facility; Wastewater Siphon Line Under Tennessee River; Wastewater Pumping Station; Treatment Plant Improvements; Collection System Rehabilitation and Replacement                                                                 </t>
  </si>
  <si>
    <t xml:space="preserve">Medio Creek Recycled Water System – to connect Medio Creek Water Recycling Center to the SAWS recycle system via pump stations (with disinfection system) and transmission pipeline to provide additional recycled water and flexibility in operation; Old Salado Creek Siphon Replacement - rehab of two miles of 42 inch gravity/siphon pipe, one-half mile of 48-inch main, and one-quarter mile of 30 inch force main </t>
  </si>
  <si>
    <t>Central Regional Wastewater System (CRWS); Bar Screens Repairs/Replacement; Raw Water Pump Station Improvements; Installation of new variable frequency drive units &amp; electrical switchgear for various pump stations; Aeration Basin Improvements; PCS Construction – Phases II/III; Rehabilitation and Replace electrical equipment, roof replacement, handrails rehabilitation and replacement; Collection System Projects – Interceptors; Tarrant County Water Supply Project (TCWSP): Electrical system improvements including stand-by emergency power generators for various pump stations; Denton Creek Regional Wastewater System (DCRWS): Wastewater Collection System (Pipelines); Mountain Creek Regional Wastewater System (MCRWS): Electrical System Generators for Emergency Power at multiple wastewater pump stations and treatment plant repairs; Red Oak Regional Wastewater System (ROCRWS): Collection System (Pipelines)</t>
  </si>
  <si>
    <t>Central Davis Sewer Line Improvement: Replacement Pressure Line; Change from Chlorine to UV</t>
  </si>
  <si>
    <t>ENR + Project C2; Holmes Run Trunk Sewer CIPP; Commonwealth CIPP; Potomac Yards Pump Station; Transformers &amp; Switchgear Replacement; Green Roofs; Security Upgrade; ESCO; Magnesium Hydroxide</t>
  </si>
  <si>
    <t>Cub Run Gravity Delivery System; Flat Branch Interceptor Upgrade and Pump Station; Biosolids Pad and Building</t>
  </si>
  <si>
    <t>Rivanna Water &amp; Sewer Authority - Moores Creek WWTP ENR Upgrade; Meadowcreek Sanitary Sewer Interceptor Upgrade</t>
  </si>
  <si>
    <t>James River  Treatment Plant Nutrient Reduction Improvements; Army Base Treatment Plant Incinerator Improvements; Nansemond Treatment Plant Nutrient Reduction Improvements</t>
  </si>
  <si>
    <t xml:space="preserve">Upgrade the WPC Plant’s Disinfection System; Renovate Digesters and Install Generation Equipment </t>
  </si>
  <si>
    <t>Kneeland Park Punp Station Construction - The Goldsborough Creek Sanitary Sewer project consists of constructing a new pump station, and gravity sewer and force main pipelines. The new pump station will facilitate wastewater flow from south Shelton and the existing exposed sanitary sewer pipelines in the Goldsborough Creek streambed will be abandoned.</t>
  </si>
  <si>
    <t>Major upgrade of wastewater treatment infrastructure to remove suspended solids</t>
  </si>
  <si>
    <t>Treatment Plant Consolidation Projects; Interim Solids Processing Project; Standby Electrical Generation Installation; Research Workboat; GBF Sludge Storage Tank Lining</t>
  </si>
  <si>
    <t>Major upgrade to the wastewater pumping and treatment infrastructure</t>
  </si>
  <si>
    <t>Milwaukee County Grounds Basins (2nd Bidding); South 43rd Street Relief; JI Preliminary Facility Sewer Upgrade</t>
  </si>
  <si>
    <t>CTP Energy Management; Dissolved Air Flotation Thickeners Upgrade; PS4103 Force Main Replacement; Wastewater Collection System Rehabilitation; Jefferson Street Wastewater Main and Replacement; Jefferson Street Surface Water Main Replacement</t>
  </si>
  <si>
    <t>The City of Fremont is currently proceeding with the design of about $46 million in improvements to its wastewater treatment plant to address combined sewer overflows (CSO) and sludge handling issues.  This is the first phase of $63million in improvements to be implemented over the next 15-20 years as required by Ohio EPA to address CSO’s from the City’s sewer system.   This first phase which is expected to be operational in 2014 will provide a treatment system with greater capability to handle wet weather flows and thus reduce CSO’s.</t>
  </si>
  <si>
    <t>The Rock River Water Reclamation District in Rockford Illinois is a metro Reclamation District serving six communities. Some of the sanitary sewer collection system we own and maintain is 100 years old. We have identified nearly $15 million in sewer lining needs, these sewer lines are inventoried by our District and could be out for lining bids immediately if we had a funding source.</t>
  </si>
  <si>
    <t xml:space="preserve">The proposed upgrade of the 40 MGD South Cobb Water Reclamation Facility is intended to improve the quality of its effluent and reliability in performing optimally in response to increasing pressure to protect the value of the Chattahoochee River as a resource central to the life of the region.  The project will add tertiary filtration to the facility and provide improvements to the control systems, headworks, and primary treatment.  When complete, the project will work with the recently initiated South Cobb Tunnel project ($305M) to provide dependable water reclamation capabilities for the South Cobb basin and the southern portion of adjacent Paulding County.  </t>
  </si>
  <si>
    <t xml:space="preserve">Fountain Creek Improvements; Clear Springs Ranch;  Eco-Fit Park; Low Impact Development Demonstration Center 
Sanitary Sewer Evaluation and Replacement Program; Local Collectors Evaluation and Replacement Program ; Sanitary Sewer Creek Crossing Program; Manhole Rehabilitation Program;Las Vegas Wastewater Treatment Plant Disinfection; Southern Delivery System; Highline Reservoir Cover Replacement Water Mains; Big Tooth Dam Rehabilitation; Nonpotable System – Northern Distribution Piping; Fire Hydrant Install; Las Vegas Wastewater Treatment Plant Water Mains  
</t>
  </si>
  <si>
    <t>Belle Glade, Pahokee, and South Bay Inflow/Infiltration Project; Belle Glade, Pahokee, and South Bay Wastewater Treatment Plant Emergency Rehabilitation Project; Belle Glade, Pahokee, and South Bay Lift Station Replacement Project; Belle Glade and Pahokee Water Main Replacement; Palm Beach County Water System-Wide Improvements Project; Palm Beach County Wastewater System-Wide Improvements Project; Belle Glade Stranded Investment SRF Loan Reimbursement</t>
  </si>
  <si>
    <t xml:space="preserve">Carbon Canyon Dam, Sewer and Pump Station Abandonment and Rehabilitation of Westside Pump Station and Headworks Rehabilitation; Refurbishment and Bitter Point Force Main Rehabilitation and Central Generation Automation; Cable Tray Improvements at Plants 1,2, and Coast Trunk Sewer Rehabilitation  of Bitter Point Pump Station
</t>
  </si>
  <si>
    <t xml:space="preserve">Influent screw pumps; DAF sludge thickeners; Final clarifiers; Primary electrical switch gear; Flood damaged buildings and support equipment
</t>
  </si>
  <si>
    <t>Combined Sewer Overflow Abatement Projects: Construction of a 6.5-mile long tunnel; Projects to Increase Wet Weather Treatment Capacity at the City’s Belmont Advanced Wastewater Treatment Plant; Septic Tank Elimination Projects;  Sanitary Sewer Rehabilitation Projects</t>
  </si>
  <si>
    <t xml:space="preserve">Water Plant Substation Equipment Replacement; Water Plant Filter Media Replacement; Water Main Replacement; Standby Power at Water Pump Stations; Water System  SCADA Improvements; Cleaning and Lining Water Mains; Water Filter Backwash Lagoon Dredging; Albrecht Ave JEDD Water Line; JEDD Water Service Extensions; Waterloo Rd  JEDD Secondary Sewer; Cleveland Massillon Rd; JEDD Sanitary Sewer; Mill Street Sewer Relocation; Northside Interceptor Rehab; Sand Run Parkway Lining Sanitary Sewer; 2nd Street Pump Station; Lake of the Woods Pump Station; Sanitary Sewer Reconstruction 2008; Sanitary Sewer Reconstruction 2009; Middlebury Phase II CSO WPCS Secondary Expansion; CSO WPCS Storage; CSO WPCS Addition Treatment; CSO Ohio Canal Tunnel (Design Only);  CSO Northside Tunnel (Design Only); CSO Separation Projects; Waste Water Plant Primary Roof Replacement; Waste Water Plant Influent Screen Rebuild; Waste Water Plant Primary Roof Replacement; Waste Water Plant Influent Screen Rebuild
Total Sanitary/Combined;  Fairhill Slope/Storm Outlet Repair; First Energy Pond; Smith/Ghent Detention Green
</t>
  </si>
  <si>
    <t xml:space="preserve">Long term and near term projects identified by a 2004 Master Plan to include CSO programs. </t>
  </si>
  <si>
    <t>Boone Sewer Interceptor Relief Line; Doniphan 24" Interceptor Line; Grouse Street Force Main PH; Lone Star Force Main; Bustamante Reservoir, Pump Station &amp; Lines</t>
  </si>
  <si>
    <t xml:space="preserve">Cabo Rojo-Mayaguez Trunk Sewer Phase 1A, Cabo Rojo - Mayaguez Trunk Sewer Phase IB, Cabo Rojo - Mayaguez Trunk Sewer Phase IC, Villa Taina-Lajas Trunk Sewer, Elimination of the Sabana Grande WWTP, Aguas Buenas-Caguas Trunk Sewer Phase 2B, Aguas Buenas-Caguas Trunk Sewer Phase 3, San Lorenzo-Caguas Trunk Sewer Phase 1 (Laterals), Sanitary Sewer System for La Prieta Community, New 1.5 MGD Morovis WWTP, Expansion of Ciales WWTP and Improvements to Dos Rios PS, Salinas Providencia Sanitary Sewer System Phase 3, Ponce de Leon Combined Sewer System Separation, Improvements to La Marina Pump Station, Sanitary Sewer System for Ingenio Community
</t>
  </si>
  <si>
    <t>Great Neck</t>
  </si>
  <si>
    <t>Consolidation and upgrade project being done to satisfy the federal and state requirements for nutrient removal from Long Island Sound</t>
  </si>
  <si>
    <t>Construction of a replacement interceptor sewer; Nutrient Removal Project for the Field’s Pt Wastewater treatment Facility, Louisquisset Pike Interceptor Replacement Project, Omega Pond Pump Station Mechanical Building Improvements, Central Avenue Pump Station Replacement</t>
  </si>
  <si>
    <t>Waxahachie</t>
  </si>
  <si>
    <t xml:space="preserve">Mustang Creek Parallel Sanitary Sewer Collection Lines, Robert W. Sokoll Water Treatment Plant – Treated Water Transmission Main Phase II </t>
  </si>
  <si>
    <t>Chesterfield County</t>
  </si>
  <si>
    <t>Nutrient reduction projects at Falling Creek WWTP and Proctor's Creek WWTP</t>
  </si>
  <si>
    <t>MD</t>
  </si>
  <si>
    <t>Laurel</t>
  </si>
  <si>
    <t>36.3 miles of sewer line rehabilitation by lining mains and laterals</t>
  </si>
  <si>
    <t>Richmond</t>
  </si>
  <si>
    <t>Everett</t>
  </si>
  <si>
    <t>Bond Street CSO Project</t>
  </si>
  <si>
    <t>Hillsboro</t>
  </si>
  <si>
    <t>Wastewater collection infrastructure for Industrial Development; Wastewater Infrastructure/Alternative Energy/Sustainable Development; Wastewater Infrastructure/Municipal and Industrial Development; Water Quality and Wildlife improvements/Low Impact Development</t>
  </si>
  <si>
    <t>Carrboro</t>
  </si>
  <si>
    <t xml:space="preserve">University Lake Pump Station Improvement; Water Main Project Along Fordham Blvd &amp; Dobbins Drive; Bolin Creek Interceptor; Finley Golf Course Aerial Sanitary Sewer Stream Crossing;  </t>
  </si>
  <si>
    <t>Gwinnett County</t>
  </si>
  <si>
    <t xml:space="preserve">Crooked Creek WRF Improvements – Phase 1; Gwinnett Energy Sustainability Program – Phase 1; Lake Windsor Dam Rehabilitation; Condition Assessment of Stormwater Infrastructure; Storm Drainage Infrastructure Replacement for Chandler Road; Storm Drainage Infrastructure Replacement for Everson Road; Danbury Creek Stabilization; </t>
  </si>
  <si>
    <t>Prince William County</t>
  </si>
  <si>
    <t>Phase 2 of upgrade and expansion of its H.L. Mooney Water Reclamation Facility</t>
  </si>
  <si>
    <t>Mount Pleasant</t>
  </si>
  <si>
    <t>Expansion and Modernization  of the Center Street Wastewater Treatment Plant; Rifle Range Road Wastewater Treatment Safety and Process Efficiency Improvements; Snowden Wastewater Collection System; Highway 41 Service Area Force Main and Pump Station Improvements; Water Quality Interconnections in the North Area Distribution System; Rehabilitation of “Old Village” Water Distribution System; CMOM Regulatory Program – Sewage Spill Prevention Project</t>
  </si>
  <si>
    <t>Brightwater Wastewater Treatment Plant - Solids/Odor Control Facilities &amp; Influent Pump Station; Kent/Auburn Conveyance System Improvements; Ballard Siphon Replacement Project;  Renton South Plant Treatment Programs; Sweyolocken Force Main Discharge Structure Bioscrubber Odor Control; West Point Waste-to-Energy (W2E) Project; King Street CSO Clean Up - Sediment Managment Plan; Lower Duwamish - Sediment Managment Plan; Environmental Education / Community Center on the site of the Brightwater Wastewater Treatment Facility</t>
  </si>
  <si>
    <t>Environmental Education &amp; Energy Projects</t>
  </si>
  <si>
    <t>OK</t>
  </si>
  <si>
    <t>Tulsa</t>
  </si>
  <si>
    <t>CSO Programs, Collection System Improvements; Southside and Haikey Treatment Plant Projects</t>
  </si>
  <si>
    <t>Pittsburgh</t>
  </si>
  <si>
    <t>Upgrading of ALCOSAN’s existing wastewater treatment plant and regional
conveyance interceptor sewer system to provide for more efficient operations, capacity for economic
development and for compliance with wet weather control mandates under the Clean Water Act.</t>
  </si>
  <si>
    <t>Energy Recovery Facilities Improvement</t>
  </si>
  <si>
    <t>Hopewell</t>
  </si>
  <si>
    <t>Two phase nitrogen reduction project; and expanding  old Primary Treatment Plant from current 6.5 mgd to 10.2 mgd</t>
  </si>
  <si>
    <t>Durham County</t>
  </si>
  <si>
    <t>Reused Water Facilities &amp; Sludge Processing Facilities</t>
  </si>
  <si>
    <t>Reused Water Facilities</t>
  </si>
  <si>
    <t>Fairfax County</t>
  </si>
  <si>
    <t>Pumping Station and Force Main Rehabilitation; Sewer Capacity Improvements; Sanitary Sewer Rehabilitation; Activated Sludge Tank modifications; Moving Bed Bio Reactors &amp; associated facilities; Equalization Basin;  Tertiary clarifiers rehabilitation</t>
  </si>
  <si>
    <t>Independence</t>
  </si>
  <si>
    <t>Middle Big Creek Sewer Subdistrict – collection system and plant expansion</t>
  </si>
  <si>
    <t>Philadelphia</t>
  </si>
  <si>
    <t>Green Infrastructure Improvement Projects</t>
  </si>
  <si>
    <t>Weatherford</t>
  </si>
  <si>
    <t>Lift Station #6 Replacement; 24” Sanitary Sewer along Holland Lake Creek Replacement; Lift Station #8 Replacement</t>
  </si>
  <si>
    <t>Buffalo</t>
  </si>
  <si>
    <t>Parker-Fries Interceptor Replacement</t>
  </si>
  <si>
    <t>Little Rock</t>
  </si>
  <si>
    <t>Canby</t>
  </si>
  <si>
    <t>Conversion of Class B Biosolids to a biosolids drying unit to move to a Class A biosolids,  Storage facility for dried biosolids, effluent filtration unit by Aqua Aerobics, Inline UV system for effluent disinfection, dewatering and drying beds for collections grease and storm water debris and a scum pit for secondary clarifiers</t>
  </si>
  <si>
    <t>OR</t>
  </si>
  <si>
    <t>Biosolids Conversion Process and Storage</t>
  </si>
  <si>
    <t>Albany</t>
  </si>
  <si>
    <t>Lowell</t>
  </si>
  <si>
    <t>1. Phase IB Wastewater Treatment Facility/System Improvements; 2. Sewer Separation for CSO Control</t>
  </si>
  <si>
    <t xml:space="preserve">Infrastructure Rehabilitation; Water Pollution Control Facility Projects; Biosolids Management Facility Projects; Water Reuse Programs; Alternative Energy and Energy Conservation Programs; </t>
  </si>
  <si>
    <t>Biosolids Pjts; Water Reuse Pgms; Alt Energy Pgm</t>
  </si>
  <si>
    <t>Ithaca</t>
  </si>
  <si>
    <t>Biomass preconditioning system; Biogas scrubbing system; Upgrading internal combustion generators to micro-turbines; Biogas liquefaction system; Vehicles retrofit to liquid biogas</t>
  </si>
  <si>
    <t>Biogas Production for Transportation Uses</t>
  </si>
  <si>
    <t>Upper Trinity</t>
  </si>
  <si>
    <t>Northeast Regional Wastewater Treatment System (NRWTS) :Construct the Doe Branch Water Reclamation Plant (2.5 mgd capacity); Expand the Riverbend Water Reclamation Plant (1.5 mgd to 3.0 mgd capacity); Biosolids Improvements (sludge processing and disposal and odor control); Purchase and install two mobile power generators and one onsite power generator at the Peninsula Water Reclamation Plant.</t>
  </si>
  <si>
    <t>City of Palo Alto, Ultra-Violet Disinfection Facility Project for the Palo Alto Regional Water Quality Control Plant</t>
  </si>
  <si>
    <t>Spartanburg</t>
  </si>
  <si>
    <t>South Tyger River Hwy 101 Drainage Basin Project Phase I Division II; Idlewood Pump Station Project; South Tyger River Force Main Project; South Tyger River Hwy 101 Drainage Basin Project Phase III – Reidville School Gravity Sewer Line; Existing Collection System Infrastructure</t>
  </si>
  <si>
    <t>1st &amp; Leavenworth Street Lift Station Improvements, Missouri River Flood Levee Rehabilitation Project, Missouri River Solids Dewatering Facility MCC Project, Carter Lake Watershed Best Management Practices, Papillion Creek Medium Voltage Upgrade Project, Storm Channel Rehabilitation Projects, Papillion Creek Primary Clarifier Rehabilitation Project, Cole Creek Channel Improvements, Papillion Creek Interceptor Crossing Repairs, Papillion Creek WWTP Influent Screen Rehabilitation, Papillion Creek Sludge Belt Press Replacement Project, Ohern Street Grit Facility Odor Control and Improvements, 96th Street Sanitary Sewer Capacity Upgrade, Monroe Street Check Valve Replacement Project, 24th &amp; Ogden Street Combined Sewer Separation, Missouri River Solids Dewatering Facility HVAC Improvements, Missouri River Sludge Belt Press Replacement Project, Missouri River Levee Culvert Rehabilitation Project, Missouri River Floodwall Closure Project, Missouri River Digester Piping Modifications, Webster Street Combined Sewer Separation, 84th &amp; F Sanitary Sewer Rehabilitation, 76th &amp; F Stormwater Project, 72nd &amp; Girard Sanitary Lift Station Decommission Project, 42nd &amp; X Street Combined Sewer Separation, Papillion Creek WWTP Digester Cover Replacement</t>
  </si>
  <si>
    <t>Oak Ridge</t>
  </si>
  <si>
    <t xml:space="preserve">4,500 feet of cured in place liner; 850 feet of pipe bursting; 11,000 feet of slip lining; 9 manholes rehabilitated; 3 point repairs </t>
  </si>
  <si>
    <t>CT</t>
  </si>
  <si>
    <t>Hartford</t>
  </si>
  <si>
    <t>Combined Sewer Overflow Projects:   Sewer separation or storage to reduce or eliminate combined sewer overflows in Hartford ; Sanitary Sewer Overflow Projects:   Separation projects including lining, repair and house disconnect to eliminate sanitary sewer overflows ; Water Main Replacements:  Aging infrastructure and asset management program district-wide; Energy Projects:  Heat recovery for solid waste incineration and production; hydroelectric upgrade &amp; expansion</t>
  </si>
  <si>
    <t xml:space="preserve">Heat recovery for solid waste incineration </t>
  </si>
  <si>
    <t>Santa Barbara</t>
  </si>
  <si>
    <t xml:space="preserve">Sewer Replacement; Small Dia Rehabilitaion ; Large Diameter Pipe Rehab; Aeration Basin Phase 1- Change out diffusers; Equalization basin washdown system; Influent Pump - Wet Well Modifications; Lift station rehab; Headworks Screening; Pump Replacements at El Estero; Hypochlorite Tank Replacement </t>
  </si>
  <si>
    <t>Charlotte</t>
  </si>
  <si>
    <t>Reedy Creek Wastewater Collection System; Griffith Street Liftstation Replacement; Field Operations Center; Wastewater Collection System Rehabilitation</t>
  </si>
  <si>
    <t>Greeley</t>
  </si>
  <si>
    <t>Ammonia Removal Project and Blower Replacements; North Greeley Trunk Sewer; Upper Sheep Draw Trunk Sewer; Lift Station No. 13 Upgrade and Expansion</t>
  </si>
  <si>
    <t>UT</t>
  </si>
  <si>
    <t>Salt Lake City</t>
  </si>
  <si>
    <t xml:space="preserve">Water Reclamation Plant Facility Rehabilitation; Water Reclamation Plant; Wastewater Reuse Project; Rehabilitation of Critical Sewer Main; Sewer Collection Pipeline Rehab Program ; Sewer Maintenance Facility Upgrade </t>
  </si>
  <si>
    <t>Oak Creek Force main Replacement and Lift Station Project; Cox Creek Interceptor Replacement - Wastewater Treatment Plant to Bain Street; Lawndale Lift Station Reroute</t>
  </si>
  <si>
    <t>Vacaville</t>
  </si>
  <si>
    <t>Elmira Road Trunk Sewer Project: Enlarge 5,600 feet of trunk sewer main</t>
  </si>
  <si>
    <t>Greenwood</t>
  </si>
  <si>
    <t xml:space="preserve">Panola Branch Trunk Line Replacement; Spring Street Trunk Line Replacement; Hunters Creek Trunk Line Extension; Wilson Creek WWTP Upgrade; </t>
  </si>
  <si>
    <t>Hobson Road Lift Station Expansion for SSO Control &amp; I/I Removal; Sewer Rehabilitation Projects for SSO Control; Treatment Center microstrainer building renovation; Remote Lift Station stationary emergency power generators; Sewer main expansion ; Alley sewer replacement for I/I and SSO control</t>
  </si>
  <si>
    <t>NJ</t>
  </si>
  <si>
    <t>Ocean County</t>
  </si>
  <si>
    <t xml:space="preserve">Waste Gas Burner Replacements for CWPCF/NWPCF ; Septage Receiving Facility Improvements; 3. NPS-1-2-3-5-7-8 Upgrade; 4. Ocean Outfall Anchor Repairs ; 5. NI-9 and NI-14 Rehabilitation ; Authority Wide Interceptor Rehabilitation; 7. NSA Concrete Repair </t>
  </si>
  <si>
    <t>Tolleson</t>
  </si>
  <si>
    <t>Clearwater</t>
  </si>
  <si>
    <t>New Bedford</t>
  </si>
  <si>
    <t>Coggeshall/ Dean Streets sewer Separation Project; Phase IV and Phase V West End Sewer Separation Projects; Coggeshall/Dean Street Phase II Sewer Separation Project; Page Street Sewer Separation Project; Renovations to the Quittacas Water Treatment Facility</t>
  </si>
  <si>
    <t>MI</t>
  </si>
  <si>
    <t>Oakland County</t>
  </si>
  <si>
    <t>Macomb Oakland Interceptor Repair/Restoration Project; OCRWC Operations and Technology Center; Sinking Bridge Drain Improvements</t>
  </si>
  <si>
    <t>Tallahasse</t>
  </si>
  <si>
    <t>AWT/Biosolids Improvements at the 26.5-mgd Thomas P. Smith Water Reclamation Facility; Improvements at the 4.5-mgd Lake Bradford Road Wastewater Treatment Plant; Replacement of Damaged 36" Raw Wastewater Force</t>
  </si>
  <si>
    <t>Whippany</t>
  </si>
  <si>
    <t>Stabilization pond / equalization basin upgrade; Digester rehabilitation and upgrade</t>
  </si>
  <si>
    <t>Miami</t>
  </si>
  <si>
    <t>Cedar Rapids</t>
  </si>
  <si>
    <t xml:space="preserve">Water Plant Access Control, Security Systems; Carbon Dioxide Tank &amp; Feed System Improvements; Collector Wells 5 and 6 Caissons; Indian Creek Lift Station Rehabilitation; Hoosier Lift Station Generator; .  C2 Clarifier Rehab; Ash Line Replacement; Anaerobic Replacement (Biogas System Improvement), </t>
  </si>
  <si>
    <t>Delaware County</t>
  </si>
  <si>
    <t xml:space="preserve">Crum Creek Interceptor Improvements; Crum Creek Pump Station Improvements;  Southern Delaware County Authority  Beech Street Pump Station Upgrades; Lower Chichester Township Sanitary Sewer Improvements; Eddystone Borough Sanitary Sewer Improvements ; Darby Creek Joint Authority (DCJA) Darby Creek Interceptor Rehabilitation; Ridley Township Sanitary Sewer Improvements
</t>
  </si>
  <si>
    <t>Kingsport</t>
  </si>
  <si>
    <t xml:space="preserve">Wastewater Plant Ultra Violet Disinfection ; Phase VI Lift Station Improvements ; Lynn Garden I &amp; I ; West View I &amp;I ; Peppertree Sewer Extension ; Bloomington Heights I &amp; I ; Rock Springs Sewer Extension </t>
  </si>
  <si>
    <t>Henrico County</t>
  </si>
  <si>
    <t>Peppertree Sewer Extension ; Fourmile Creek Trunk Sewer rehabilitation ; Fourmile Creek Trunk Sewer rehabilitation ; Broadwater II sewer rehab project ; Lakeside to Strawberry Hill flow equalization basin ; Cheswick Park Rehabilitation project; Rte 5 sewer rehabilitation project ; Meredith Branch sewer pump station project ; Primary weir replacement at the water reclamation facility</t>
  </si>
  <si>
    <t>Almeda Sanitary Sewer Tunnel Rehabilitation; Wastewater Collection System Rehabilitation and Renewal</t>
  </si>
  <si>
    <t>San Bernardino</t>
  </si>
  <si>
    <t xml:space="preserve">1852 Columbia Parkway Sewer Separation; Diamond Oaks, Regency Ridge, Windmere 3rd PS Eliminations; Eastern Delta Sewer Separation Phase 1A &amp; 2; Home Sewer Treatment System Extensions; Mill Creek Secondary Treatment Upgrade/Rehab; Montgomery and Lester Sewer Replacement; MSD Green Program; Systemwide RDI/I; Trenchless Technology – Manholes; Urgent Capacity Response; WIB Prevention Program; Charlemar Drive Sewer Replacement; Emergency Sewer Repairs; I-75 Sewer Relocation; Lease Acquisition of the Engineering Building at MCWWTP; Little Miami WWTP Primary/Secondary Rotating Trough and Gates Replacement; Little Miami WWTP Primary and Secondary Tank Rechaining; Little Miami WWTP-Sludge Handling Process Upgrade; Little Miami WWTP Fluidized Bed Incinerator Distributor Dome Replacement; Mill creek WWTP-MSD Garage Demolition/Rehabilitation; Miscellaneous Highway and Community Development Sewer Work 2009; Moorfield Drive Sewer Stabilization; MSD-Duke Engery Sewer Televising Partnership </t>
  </si>
  <si>
    <t>Purchase and installation of a mobile power generator and a mobile power transformer; ROWL Sewer Line; JUP/SHI – VI Sewer Line ; RC WWTP Aeration Improvements</t>
  </si>
  <si>
    <t>St. Petersburg</t>
  </si>
  <si>
    <t>New influent pump station;  Improve the ground tanks; Install odor control technology; Replace the existing deteriorating lift station; Replace the water distribution main; Replace the sequence valves; Replace the 21 Year old Catapiller Generator; Provide back up generators, fuel storage, pump switchgear, addition of varible frequency drives, instrumentation and control equipment, power feed, plumbing and HVAC systems</t>
  </si>
  <si>
    <t xml:space="preserve">Administration Building, Operations Building, and the Electrical Building  (CSO Component); Wastewater Treatment Facilities (CSO Component) ; </t>
  </si>
  <si>
    <t>Roger Road Wastewater Reclamation Facility (WRF) to Ina Road WRF; Conveyance line btw Prince Rd and Franklin Rd; Conveyance line augmentation for economic development; Repair and replacement of conveyance lines as identified and prioritized by closed-circuit television (CCTV) inspection program; Ina Road WRF blower, Gravity belt thickener, transfer station, digester replacement; Green Valley WRF sludge storage; Interim Biosolids Project</t>
  </si>
  <si>
    <t>Gurnee</t>
  </si>
  <si>
    <t>Sludge screen project; vitrification improvements; odor control system;  ventilation projects; storage basins; switchboard replacements; HVAC system redesign; forcemain repairs and inspections</t>
  </si>
  <si>
    <t>Middlesex County</t>
  </si>
  <si>
    <t xml:space="preserve">3.2 KV Walk-in Switch Gear; installation of gas collection system in landfill cell; microturbine installation at gas compresser skid; auxiliary regenative thermal oxidizer; interceptor pipeline relining; collection system rehabilitation phase II; sludge pumps; auxiliary recovery system; electrical substation upgrades; pump station backup generators; dewatering belt filtering presses; primary tank rehabilitation; force mains accousitcal monitoring system; meter chamber upgrades; landfill gas pipeline; main flow meter for central plant; </t>
  </si>
  <si>
    <t>Wastewater Improvement Projects; Phosphorus Control, Methanol Feed &amp; Storage and Filter Upgrades; Scum Control Upgrades; Ultraviolet Disinfection and Main Plant Switchgear Upgrades ; Peripheral In-Line Flow Equalization at Oakwood; Solids and Floatable Control for CSO Outfall No. 012; Solids and Floatable Control for CSO Outfall No. 014</t>
  </si>
  <si>
    <t>Riverside</t>
  </si>
  <si>
    <t>Replace 5 miles of critical sewer main lines at various locations. Renovate 5 critical sewer collection lift-stations. The project will replace collection pipe work greater than 50 years in age and aging sewer lift stations. The project supports implementation of the City's Sewer System Management Plan to eliminate sanitary sewer overflows (SSOs).</t>
  </si>
  <si>
    <t>Easterly Plant; Southerly Plant; Westerly Plant; Combined Sewer Overflow Control Program; Interceptors and Rehabilitation; Fluidized Bed Inicinerator project; Substation Replacement project; Lee Road Relief Sewer; Dugway East Interceptor Relief Sewer; Stream restoration projects</t>
  </si>
  <si>
    <t>Antioch</t>
  </si>
  <si>
    <t>Renewable Energy PV System Installation; Biosolids to Enegy Project; Grease to Gas Project; Digestor Cover Replacement; Conveyance System Rehabilitation; Sodium Hypochlorite Tank Replacement; Facility Rehabilitation; Maintenance &amp; Engineering Equipment Storage Structure; Engine Generator Overhaul; Facility Painting &amp; Coating; Underground Structure Grouting</t>
  </si>
  <si>
    <t>Johnson City</t>
  </si>
  <si>
    <t>Regional  Wastewater Collection System Upgrading; 60,000 linear feet of interceptor and forcemains; Four Lift station placements</t>
  </si>
  <si>
    <t xml:space="preserve">Gilder Creek WWTP, Equalization Facilities at the Marietta WWTP, and Sewer Rehabilitation; FYO9 CIPP (Cast In Place Pipe) Project; Replace 37 sewer service laterals and relay 111 linear feet of 8-inch sanitary sewer. Install 23,885 liner feet of 8-inch cast in place pipe and 421 linear feet of 12-inch cast in place pipe; Construct 4830 lf of 18-inch gravity sewer, 259 lf of 15-inch gravity sewer, 202 lf of 16-inch (DIP) gravity sewer, 30 manholes, 60 lf of 16-inch DIP with encasement, 70 lf of 18-inch DIP with encasement and a pump station abandonment; Replace 334 sewer service laterals and relay 3362 linear feet of 8-inch sanitary sewer. 
</t>
  </si>
  <si>
    <t>DeKalb County</t>
  </si>
  <si>
    <t>WWTP Expansion and upgrade; Stone Crest Sanitary Sewer Upgrade; Water Main Replacements; Comprehensive Sewer System Evaluation; Service Lateral Maintenance and Rehabilitation; Manhole Raising Contract; Additional Clear Wells and Pumping Stations; Raw Water Tranmission Line; Water System Security Design; Pumping Station Upgrade; Pipe Replacements; Water Tank Repainting; Lift Station Upgrade and Rehab; Hypochlorite Generation; Water Meter Installation; South River Water Reuse Plant</t>
  </si>
  <si>
    <t xml:space="preserve">Ala Moana Blvd Sewer Reconstruction; Aliamanu No. 1 and No. 2 WWPS's Upgrade and Sewer Relief; Enchanted Lake WWPS Upgrade; Kahanu St, School St, and Umi St Relief Sewers;  WWTP Improvements; Kailua/Kaneohe Sewer  Manhole and Pipe Structural Rehab; Kalanianaole Highway Sewer System Improvements; Kalihi/Nuuanu Area Sewer Rehabilitation; Waimalu Sewer Rehabilitation/Reconstruction Phase 2; </t>
  </si>
  <si>
    <t xml:space="preserve">Provin Tank 2; Orchard Street Transmission Main; Broome Gate Fill Valve; Penstock Lining; Power Plant Valves; Nova Chicopee River Tansmission Main; Wpf Engine Generator; Colton Street Facility Site Design; Ct River CSO Phase I 007.1; Ct River CSO Phase I 007.2; York Street Bar Rack </t>
  </si>
  <si>
    <t>San Francisco</t>
  </si>
  <si>
    <t>Sewer Replacements; Sewer Repairs; Force main improvements; odor control improvements; digestor compressors; Auxiliary Sewer Tunnel; Rehabilitate Old Richmond Tunnel; Richmond System Modifications; Westside Improvements</t>
  </si>
  <si>
    <t>Wylie</t>
  </si>
  <si>
    <t>Wilson Creek Wastewater Treatment Plant Expansion; Stewart Creek West Wastewater Treatment Plant Construction; South Mesquite Creek Wastewater Treatment Plant Expansion; Waterwater Interceptor and Lift Station Projects</t>
  </si>
  <si>
    <t>Wilmington</t>
  </si>
  <si>
    <t xml:space="preserve">Effluent Force Main Construction; Northeast Interceptor Construction ; Sanitary Pump Station 35 Improvements ; Aquifer Storage and Recovery ; Sanitary Pump Station 2 Improvements </t>
  </si>
  <si>
    <t xml:space="preserve">Western Lake Superior Sanitary District: Wastewater pumping station and interceptor reliability and overflow prevention projects (Pike Lake, Polk Street and Scanlon pumping stations; Hermantown and Proctor interceptors);  Replacement of critical, aging components in main wastewater treatment plant to improve reliability and reduce energy use;  SCADA (Supervisory Control and Data Acquisition) monitoring system reliability improvements; Biogas Utilization Improvement Project </t>
  </si>
  <si>
    <t>Saint Paul</t>
  </si>
  <si>
    <t xml:space="preserve">Blue Lake WWTP ProjectsBlue Lake WWTP Liquid Treatment Phase I ; Blue Lake WWTP Anaerobic Digestion; South St. Paul Forcemain;  Victoria Tunnel project; Elko New Market </t>
  </si>
  <si>
    <t>Denver</t>
  </si>
  <si>
    <t>South Secondary Improvements Project, Secondary Blower Control, Primary Treatment and Grit Removal Improvements, Clear Creek Odor Control, Ammonia Feed Facilities, Shelter-in-Place, Interceptor Rehabilitation Projects, Manhole Rehabilitation Projects</t>
  </si>
  <si>
    <t>Elimination of Community Services ; I/I Analysis; General Plant – Facilities and Equipment; Trenchless Sewerline Rehabilitation; Pumping  Plant Improvements; Fourche Creek Treatment Plant Engine Generator Replacement; Sewer Treatment Plant Improvements</t>
  </si>
  <si>
    <t>Drilling and installation of new well; Water Main Replacements; 24th Street Water Treatment Plant - Chlorine Contact Basin; Tres Rios Project with US Corp of Engineers; 23rd Avenue Wastewater Treatment Plant; Phoenix Area Remote Facilities; Small diameter sewer rehabilitation and replacement; Relief sewer project; Broadway Road Phase 3 Parallel Sewer, Lift Station Security Upgrades; Steel tank rehab; Val Vista Water Treatment Plant GAC conversion; Deer Valley Water Treatment Plant projects; Union Hills Water Treatment Plant - BAC Conversion; Paradise Valley Water System Upgrade; Fire Hydrant Installation; 30" Water Main Installation</t>
  </si>
  <si>
    <t xml:space="preserve">Biosolids Handling Projects; Security Upgrades; Disinfection Upgrade Project; Asphalt overlay/Sewer Lines collapse; replacement; Logic Control Program Upgrades;  on-site disposal trenches; Faculative Basin Clean-up; MLPS/Headworks Sedimentation Upgrade; </t>
  </si>
  <si>
    <t xml:space="preserve">Ventura </t>
  </si>
  <si>
    <t>Plant Power Generation; LA Green Streets Project</t>
  </si>
  <si>
    <t>Medea Creek Urban Runoff Pollutant Elimination Project</t>
  </si>
  <si>
    <t>Emoryville</t>
  </si>
  <si>
    <t>Green streets project</t>
  </si>
  <si>
    <t>Naorth Bay Water Reuse Project</t>
  </si>
  <si>
    <t>Rainwater capture and reuse; green roof program; river smart homes; Vegetated traffic calming measures; Asphalt removal for school yard greening</t>
  </si>
  <si>
    <t>Recycled Water Main in School Buildings; Green Alleys: infiltration pratices; Great Street Projects</t>
  </si>
  <si>
    <t xml:space="preserve">Stream bank stabilization to reduce erosion;Energy efficient window installation; Purchase of electric vehicles ; Energy efficient lighting upgrade; Energy efficient lighting upgrade; 1.0 Megawatt Combined Heat and Power;  Sustainable Streetscape; </t>
  </si>
  <si>
    <t>Hopkins Park</t>
  </si>
  <si>
    <t>Wetland Restoration</t>
  </si>
  <si>
    <t>Havana</t>
  </si>
  <si>
    <t>Will County</t>
  </si>
  <si>
    <t>Putnam County</t>
  </si>
  <si>
    <t>Waukee</t>
  </si>
  <si>
    <t>Fox Creek Town Center Sanitary Sewer &amp;  Town Center boulevard</t>
  </si>
  <si>
    <t>Covington</t>
  </si>
  <si>
    <t>Regional Rain Garden; Stormwater Reclamation / Reuse Project</t>
  </si>
  <si>
    <t>Hickman</t>
  </si>
  <si>
    <t>Hickman Mississippi River Floodplain Restoration</t>
  </si>
  <si>
    <t>Orleans Parish</t>
  </si>
  <si>
    <t>St. Tammany Parish</t>
  </si>
  <si>
    <t>Jefferson Parish</t>
  </si>
  <si>
    <t>Iberia Parish</t>
  </si>
  <si>
    <t>St. John Parish</t>
  </si>
  <si>
    <t>Montgomery Co.</t>
  </si>
  <si>
    <t>Non-structural LID retrofits for the Anacostia Watershed</t>
  </si>
  <si>
    <t>Ocean Springs</t>
  </si>
  <si>
    <t>River restoration; Small city green infrastructure; Wetland restoration</t>
  </si>
  <si>
    <t>Gulfport</t>
  </si>
  <si>
    <t>Turkey Creek Watershed Partnership</t>
  </si>
  <si>
    <t>Jackson County</t>
  </si>
  <si>
    <t>Wyandotte</t>
  </si>
  <si>
    <t>Small city green infrastructure</t>
  </si>
  <si>
    <t xml:space="preserve">Large city Green Infrastructure; </t>
  </si>
  <si>
    <t>Parkville</t>
  </si>
  <si>
    <t>Oxford</t>
  </si>
  <si>
    <t>Trenton</t>
  </si>
  <si>
    <t>New York Bay</t>
  </si>
  <si>
    <t>Jersey City</t>
  </si>
  <si>
    <t>Rochester</t>
  </si>
  <si>
    <t>Jamaica Bay</t>
  </si>
  <si>
    <t>Long Island</t>
  </si>
  <si>
    <t>Toldeo</t>
  </si>
  <si>
    <t>Large city Green Infrastructure</t>
  </si>
  <si>
    <t>Colerain Township</t>
  </si>
  <si>
    <t>Elmwood Pl.Village</t>
  </si>
  <si>
    <t>Mill Crk Watershed</t>
  </si>
  <si>
    <t>Cincinnati</t>
  </si>
  <si>
    <t>Sharonville</t>
  </si>
  <si>
    <t>Wetland restoration</t>
  </si>
  <si>
    <t>Hamilton</t>
  </si>
  <si>
    <t xml:space="preserve">Green Infrastructure Stormwater Project </t>
  </si>
  <si>
    <t>Small city green infrastructure; River restoration</t>
  </si>
  <si>
    <t>Large city Green Infrastructure; Habitat Restoration</t>
  </si>
  <si>
    <t xml:space="preserve">River Restoration </t>
  </si>
  <si>
    <t>Allegheny County</t>
  </si>
  <si>
    <t>Memphis</t>
  </si>
  <si>
    <t>Arlington</t>
  </si>
  <si>
    <t>River Restoration</t>
  </si>
  <si>
    <t>Zion</t>
  </si>
  <si>
    <t>Seattle</t>
  </si>
  <si>
    <t>River Falls</t>
  </si>
  <si>
    <t>Wetlands Restoration</t>
  </si>
  <si>
    <t>Brodhead</t>
  </si>
  <si>
    <t>Baraboo</t>
  </si>
  <si>
    <t>Green projects and improvements; Wetlands Restoration</t>
  </si>
  <si>
    <t>Kitsap County</t>
  </si>
  <si>
    <t>Bremerton</t>
  </si>
  <si>
    <t>Thurston Co.</t>
  </si>
  <si>
    <t>Central Trunk Sewer Rehabilitation Project; Septic System Conversions; Florin Road Sewer Interceptor Project; Solar Powered Wastewater Treatment Plant  Pond Aerators; Phase II Expansion Recycled Water Project</t>
  </si>
  <si>
    <t>Replace Mixers/Remove Accumulated Debris, Nitrogen Removal Facility; Replace Atmosphere Monitoring Systems; WRP Administration Building Remodel; Installation of NRC Standby Generators and Purchase of Generators; Digester Gas Treatment System;Install Closed Loop Radiators</t>
  </si>
  <si>
    <t>Engineering Activities (Design/Program Management) &amp; Construction Activities</t>
  </si>
  <si>
    <t>Air Release Valve (ARV) Relocations to eliminate ARVs ; Water Service Lines project; Meter/Backflow Replacement/Change-Out project; RO Plant Projects; Pump Station Replacement ; Sanitary Collect &amp; Transmission R &amp; R ; Sanitary Utility Relocation; Sanitary Sewer Extensions; Odor Control; Wellfield Expansion Phase 2 ; Sherwood Yard improvements; Pump Station 65 Force Main Reroute; Overlea &amp; Stevenson Drive Sanitary Improvements; Northeast Treatment Plant Secondary Digester Improvements; Morningside Reclaimed Water; Marshall Street Projects; Del Oro Elevated Storage Tank Demolition; Northeast Treatment Plant Sodium Hypochlorite Feed Lines; Skycrest Reclaimed Water as an alternate water source</t>
  </si>
  <si>
    <t>Upgrade various sewage pump stations throughout the County’s wastewater system. ; Pump Station No. 0601 ;  Rehabilitation of Sanitary Sewers by the Sectional Lining Method ; Cleaning and Televising of Large Diameter Sewers ; Rehabilitation of sanitary Sewers ; Removal and Replacement of Sanitary Sewer Gravity Mains; Structural and Corrosion Rehabilitation of Building and Facilities; Replace 5,000 and 15,000 volts Electrical Distribution Feeders @ WWTP’s; Rehabilitation of miscellaneous gravity sewer system structures throughout the County’s wastewater system.; Rehabilitation of miscellaneous force main improvements throughout the County’s wastewater system; Miscellaneous repairs (electrical, structural &amp; mechanical) @ wastewater system pump stations;Installation of two (2) biogas fueled cogeneration units @ the SDWWTP.  These units will allow the Department to fully utilize biogas generated at the plant from the digestion of bio-solids and from the adjacent South Dade Landfill</t>
  </si>
  <si>
    <t>CBFT3/Co Gen, Grease removal system; Industrial Park Sanitary Sewer Ext PCI; Asphalt Resurface Riverwalk ; 
Demolish abandoned infrastructure: Ft Benning WWRF, Jamestown Rd WWTF; Digester lid replacement fixed covers CIPP sections of large sewer interceptors w/ severe drops or force main discharges ;Bull Creek Basin Sewer  Aggressive/Contr Sewer Rehab – CIPP; Oxbow Water; Exeter Court Lift Station Relief Emergency Power Standby Gen Units</t>
  </si>
  <si>
    <t>City of Atlanta</t>
  </si>
  <si>
    <t>Modifications to pumping system at the Hemphill Water Treatment Plant Complex, including renovation of 8 pump units at the Finished Water Pump Station, 3 pump units at the Reservoir #2 Pump Station and replacement of the associated VFD's.  Work also includes security improvements at the water facilities.</t>
  </si>
  <si>
    <t>Supervisory Control and Data Acquisition Systems for the Hemphill and Chattahoochee Water Treatment Plants and Chattahoochee Raw Water Pump Station.</t>
  </si>
  <si>
    <t>Replacement of two existing line-ups of outdoor electrical switchgear at the Hemphill Water Treatment Plant that are at the end of their useful lifespan with new double ended switchgear.  The project also includes additional ductbanks for the double ended service and replacement of electrical conductors.</t>
  </si>
  <si>
    <t>2.0 Million Gallon water storage tank in Southeast Atlanta on existing City property along Holtzclaw Street to provide additional capacity for peak demands in the downtown Atlanta area</t>
  </si>
  <si>
    <t>Approximately 26,400 linear feet of 36 inch and 48 inch drinking water transmission mains along Fairburn and Welcome All roads in SW Atlanta and Fulton County</t>
  </si>
  <si>
    <t xml:space="preserve">Approximately 35,000 feet of 36 inch and 6,800 feet of 24 inch water transmission main, one 15-mgd firm capacity booster pump station and two 5 million gallon ground storage tanks. The 36 inch continues from Welcome All Rd., thru Scarborough Rd., Stonewall Tell Rd. in the middle of Campbellton Fairburn Rd. </t>
  </si>
  <si>
    <t>Approximately 30,000 linear feet of 54-inch water main from the Adamsville Booster Pump Station south along Fairburn Road to Cambellton Road; and 34,000 linear feet of 30-inch water main from the intersection of Mt. Gilead Road and Fairburn Rd.  east along Mt. Gilead Road and then east along Campbellton Rd. and Dill Avenue to the intersection of Sylvan Road.</t>
  </si>
  <si>
    <t>Approximately 25,000 linear feet of 54-inch water main from the Hemphill WTP Pumping Station to the intersection of Campbelton Road and Sylvan Road</t>
  </si>
  <si>
    <t>Approximately 21,625 liner feet of 48 inch Water Transmission Main, Cross connecting  tie-ins to existing 42 inches concrete Transmission Main, Replacement of Venturi meter at Northside &amp; Adamsville Pumping Stations.</t>
  </si>
  <si>
    <t>9,000-foot long, 14-foot finished diameter sewer tunnel, which extends from the South River WRC to Macon Drive near the South River bridge. The project includes two construction shafts, two intakes structures, 1200 feet of connecting tunnels and chambers to transfer flows from the existing sewers to the tunnel and odor control facilities at the intake sites. A new 45 MGD pumping station located at the SRWRC end of the tunnel will pump the tunnel flow to the headworks.</t>
  </si>
  <si>
    <t>High pressure washing, structural repair, rust treatment, sand blasting, cleaning and painting of interior and exterior of tanks. In addition lead abatement as required.</t>
  </si>
  <si>
    <t>Approximately 12 miles of new 36, 24, 16, and 12-inch water transmission mains on Northside Drive to be constructed in coordination with Georgia DOT Road Improvement project.</t>
  </si>
  <si>
    <t>Inspection and evaluation of structural condition of approximately 900,000 linear feet of large diameter sewer, manholes, catch basins and smoke testing of private sewer laterals.  Consent Decree project</t>
  </si>
  <si>
    <t>East area. Approx. 5,000 LF of replacement sewer ranging from 12 to 24 inches. Consent Decree project</t>
  </si>
  <si>
    <t>Replacement of the Terell Creek Trunk System within the Proctor Creek Basin.  Approx. 19,000 LF of replacement sewer ranging from 12 to 36 inches. Consent Decree project</t>
  </si>
</sst>
</file>

<file path=xl/styles.xml><?xml version="1.0" encoding="utf-8"?>
<styleSheet xmlns="http://schemas.openxmlformats.org/spreadsheetml/2006/main">
  <numFmts count="3">
    <numFmt numFmtId="6" formatCode="&quot;$&quot;#,##0_);[Red]\(&quot;$&quot;#,##0\)"/>
    <numFmt numFmtId="8" formatCode="&quot;$&quot;#,##0.00_);[Red]\(&quot;$&quot;#,##0.00\)"/>
    <numFmt numFmtId="164" formatCode="&quot;$&quot;#,##0.00"/>
  </numFmts>
  <fonts count="13">
    <font>
      <sz val="11"/>
      <color theme="1"/>
      <name val="Calibri"/>
      <family val="2"/>
      <scheme val="minor"/>
    </font>
    <font>
      <b/>
      <sz val="10"/>
      <color indexed="8"/>
      <name val="ITC Legacy Sans Std Medium"/>
      <family val="3"/>
    </font>
    <font>
      <sz val="10"/>
      <color indexed="8"/>
      <name val="ITC Legacy Sans Std Medium"/>
      <family val="3"/>
    </font>
    <font>
      <sz val="10"/>
      <color indexed="8"/>
      <name val="ITC Legacy Sans Std Medium"/>
      <family val="3"/>
    </font>
    <font>
      <sz val="10"/>
      <color indexed="8"/>
      <name val="ITC Legacy Serif Std Medium"/>
      <family val="3"/>
    </font>
    <font>
      <sz val="10"/>
      <color indexed="8"/>
      <name val="Calibri"/>
      <family val="2"/>
    </font>
    <font>
      <b/>
      <sz val="10"/>
      <color indexed="8"/>
      <name val="ITC Legacy Serif Std Medium"/>
      <family val="3"/>
    </font>
    <font>
      <b/>
      <sz val="10"/>
      <color indexed="8"/>
      <name val="ITC Legacy Sans Std Medium"/>
      <family val="3"/>
    </font>
    <font>
      <sz val="10"/>
      <color indexed="8"/>
      <name val="ITC Legacy Serif Std Medium"/>
      <family val="3"/>
    </font>
    <font>
      <b/>
      <sz val="10"/>
      <color indexed="8"/>
      <name val="Calibri"/>
      <family val="2"/>
    </font>
    <font>
      <b/>
      <sz val="10"/>
      <color indexed="8"/>
      <name val="ITC Legacy Serif Std Medium"/>
      <family val="3"/>
    </font>
    <font>
      <sz val="8"/>
      <name val="Calibri"/>
      <family val="2"/>
    </font>
    <font>
      <sz val="10"/>
      <color theme="1"/>
      <name val="ITC Legacy Sans Std Medium"/>
      <family val="3"/>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47">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5" fillId="0" borderId="0" xfId="0" applyFont="1"/>
    <xf numFmtId="0" fontId="4" fillId="0" borderId="0" xfId="0" applyFont="1" applyAlignment="1">
      <alignment wrapText="1"/>
    </xf>
    <xf numFmtId="0" fontId="5" fillId="0" borderId="0" xfId="0" applyNumberFormat="1" applyFont="1"/>
    <xf numFmtId="0" fontId="6" fillId="0" borderId="0" xfId="0" applyFont="1"/>
    <xf numFmtId="3" fontId="2" fillId="0" borderId="0" xfId="0" applyNumberFormat="1" applyFont="1"/>
    <xf numFmtId="0" fontId="7" fillId="0" borderId="0" xfId="0" applyFont="1"/>
    <xf numFmtId="3" fontId="1" fillId="0" borderId="0" xfId="0" applyNumberFormat="1" applyFont="1"/>
    <xf numFmtId="164" fontId="2" fillId="0" borderId="0" xfId="0" applyNumberFormat="1" applyFont="1"/>
    <xf numFmtId="164" fontId="1" fillId="0" borderId="0" xfId="0" applyNumberFormat="1" applyFont="1"/>
    <xf numFmtId="164" fontId="4" fillId="0" borderId="0" xfId="0" applyNumberFormat="1" applyFont="1"/>
    <xf numFmtId="164" fontId="6" fillId="0" borderId="0" xfId="0" applyNumberFormat="1" applyFont="1"/>
    <xf numFmtId="0" fontId="8" fillId="0" borderId="0" xfId="0" applyFont="1"/>
    <xf numFmtId="0" fontId="9" fillId="0" borderId="0" xfId="0" applyFont="1"/>
    <xf numFmtId="0" fontId="6" fillId="0" borderId="0" xfId="0" applyFont="1" applyAlignment="1">
      <alignment wrapText="1"/>
    </xf>
    <xf numFmtId="0" fontId="10" fillId="0" borderId="0" xfId="0" applyFont="1"/>
    <xf numFmtId="0" fontId="4" fillId="0" borderId="0" xfId="0" applyNumberFormat="1" applyFont="1"/>
    <xf numFmtId="6" fontId="4" fillId="0" borderId="0" xfId="0" applyNumberFormat="1" applyFont="1"/>
    <xf numFmtId="8" fontId="4" fillId="0" borderId="0" xfId="0" applyNumberFormat="1" applyFont="1"/>
    <xf numFmtId="8" fontId="6" fillId="0" borderId="0" xfId="0" applyNumberFormat="1" applyFont="1"/>
    <xf numFmtId="0" fontId="6" fillId="0" borderId="0" xfId="0" applyNumberFormat="1" applyFont="1"/>
    <xf numFmtId="6" fontId="6" fillId="0" borderId="0" xfId="0" applyNumberFormat="1" applyFont="1"/>
    <xf numFmtId="3" fontId="6" fillId="0" borderId="0" xfId="0" applyNumberFormat="1" applyFont="1"/>
    <xf numFmtId="3" fontId="4" fillId="0" borderId="0" xfId="0" applyNumberFormat="1" applyFont="1"/>
    <xf numFmtId="0" fontId="2" fillId="0" borderId="0" xfId="0" applyFont="1" applyAlignment="1">
      <alignment wrapText="1"/>
    </xf>
    <xf numFmtId="0" fontId="1" fillId="0" borderId="0" xfId="0" applyFont="1" applyAlignment="1">
      <alignment wrapText="1"/>
    </xf>
    <xf numFmtId="0" fontId="3" fillId="0" borderId="0" xfId="0" applyFont="1" applyAlignment="1">
      <alignment wrapText="1"/>
    </xf>
    <xf numFmtId="0" fontId="7" fillId="0" borderId="0" xfId="0" applyFont="1" applyAlignment="1">
      <alignment wrapText="1"/>
    </xf>
    <xf numFmtId="164" fontId="3" fillId="0" borderId="0" xfId="0" applyNumberFormat="1" applyFont="1"/>
    <xf numFmtId="164" fontId="1" fillId="0" borderId="0" xfId="0" applyNumberFormat="1" applyFont="1" applyFill="1"/>
    <xf numFmtId="0" fontId="2" fillId="0" borderId="0" xfId="0" applyFont="1" applyFill="1"/>
    <xf numFmtId="0" fontId="2" fillId="0" borderId="0" xfId="0" applyFont="1" applyFill="1" applyAlignment="1">
      <alignment wrapText="1"/>
    </xf>
    <xf numFmtId="164" fontId="2" fillId="0" borderId="0" xfId="0" applyNumberFormat="1" applyFont="1" applyFill="1"/>
    <xf numFmtId="3" fontId="1" fillId="0" borderId="0" xfId="0" applyNumberFormat="1" applyFont="1" applyFill="1"/>
    <xf numFmtId="0" fontId="1" fillId="0" borderId="0" xfId="0" applyFont="1" applyFill="1"/>
    <xf numFmtId="0" fontId="0" fillId="0" borderId="0" xfId="0" applyAlignment="1">
      <alignment vertical="top" wrapText="1"/>
    </xf>
    <xf numFmtId="0" fontId="12" fillId="0" borderId="0" xfId="0" applyFont="1" applyAlignment="1">
      <alignment wrapText="1"/>
    </xf>
    <xf numFmtId="0" fontId="12" fillId="0" borderId="0" xfId="0" applyFont="1"/>
    <xf numFmtId="0" fontId="2" fillId="0" borderId="0" xfId="0" applyFont="1" applyFill="1" applyBorder="1" applyAlignment="1">
      <alignment horizontal="left"/>
    </xf>
    <xf numFmtId="0" fontId="12" fillId="0" borderId="0" xfId="0" applyFont="1" applyBorder="1" applyAlignment="1">
      <alignment wrapText="1"/>
    </xf>
    <xf numFmtId="0" fontId="2" fillId="2" borderId="0" xfId="0" applyFont="1" applyFill="1"/>
    <xf numFmtId="0" fontId="2" fillId="2" borderId="0" xfId="0" applyFont="1" applyFill="1" applyAlignment="1">
      <alignment wrapText="1"/>
    </xf>
    <xf numFmtId="164" fontId="2" fillId="2" borderId="0" xfId="0" applyNumberFormat="1" applyFont="1" applyFill="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207"/>
  <sheetViews>
    <sheetView tabSelected="1" showRuler="0" view="pageLayout" zoomScale="115" zoomScaleNormal="100" zoomScalePageLayoutView="115" workbookViewId="0">
      <selection activeCell="D43" sqref="D43:D63"/>
    </sheetView>
  </sheetViews>
  <sheetFormatPr defaultRowHeight="13.5"/>
  <cols>
    <col min="1" max="1" width="4.7109375" style="2" bestFit="1" customWidth="1"/>
    <col min="2" max="2" width="17.140625" style="2" customWidth="1"/>
    <col min="3" max="3" width="46.5703125" style="28" customWidth="1"/>
    <col min="4" max="4" width="15.42578125" style="12" customWidth="1"/>
    <col min="5" max="5" width="8.85546875" style="2" customWidth="1"/>
    <col min="6" max="16384" width="9.140625" style="2"/>
  </cols>
  <sheetData>
    <row r="1" spans="1:6" s="1" customFormat="1">
      <c r="A1" s="1" t="s">
        <v>110</v>
      </c>
      <c r="B1" s="1" t="s">
        <v>8</v>
      </c>
      <c r="C1" s="29" t="s">
        <v>0</v>
      </c>
      <c r="D1" s="13" t="s">
        <v>111</v>
      </c>
      <c r="E1" s="1" t="s">
        <v>114</v>
      </c>
    </row>
    <row r="2" spans="1:6" ht="189">
      <c r="A2" s="2" t="s">
        <v>72</v>
      </c>
      <c r="B2" s="2" t="s">
        <v>1</v>
      </c>
      <c r="C2" s="28" t="s">
        <v>188</v>
      </c>
      <c r="D2" s="32">
        <v>178.31</v>
      </c>
    </row>
    <row r="3" spans="1:6">
      <c r="A3" s="1" t="s">
        <v>72</v>
      </c>
      <c r="B3" s="1"/>
      <c r="C3" s="29"/>
      <c r="D3" s="13">
        <f>SUM(D2)</f>
        <v>178.31</v>
      </c>
      <c r="E3" s="11">
        <v>6241</v>
      </c>
    </row>
    <row r="4" spans="1:6" s="44" customFormat="1" ht="67.5">
      <c r="A4" s="44" t="s">
        <v>73</v>
      </c>
      <c r="B4" s="44" t="s">
        <v>2</v>
      </c>
      <c r="C4" s="45" t="s">
        <v>189</v>
      </c>
      <c r="D4" s="46">
        <v>42.2</v>
      </c>
    </row>
    <row r="5" spans="1:6">
      <c r="A5" s="1" t="s">
        <v>73</v>
      </c>
      <c r="B5" s="1"/>
      <c r="C5" s="29"/>
      <c r="D5" s="13">
        <f>SUM(D4)</f>
        <v>42.2</v>
      </c>
      <c r="E5" s="11">
        <v>1477</v>
      </c>
    </row>
    <row r="6" spans="1:6" ht="67.5">
      <c r="A6" s="2" t="s">
        <v>190</v>
      </c>
      <c r="B6" s="2" t="s">
        <v>295</v>
      </c>
      <c r="C6" s="28" t="s">
        <v>394</v>
      </c>
      <c r="D6" s="12">
        <v>10.23</v>
      </c>
      <c r="E6" s="9"/>
    </row>
    <row r="7" spans="1:6" s="44" customFormat="1" ht="27">
      <c r="A7" s="44" t="s">
        <v>190</v>
      </c>
      <c r="B7" s="44" t="s">
        <v>4</v>
      </c>
      <c r="C7" s="45" t="s">
        <v>191</v>
      </c>
      <c r="D7" s="46">
        <v>70</v>
      </c>
    </row>
    <row r="8" spans="1:6" s="1" customFormat="1">
      <c r="A8" s="1" t="s">
        <v>190</v>
      </c>
      <c r="C8" s="29"/>
      <c r="D8" s="13">
        <f>SUM(D6:D7)</f>
        <v>80.23</v>
      </c>
      <c r="E8" s="11">
        <v>2809</v>
      </c>
    </row>
    <row r="9" spans="1:6" ht="175.5">
      <c r="A9" s="2" t="s">
        <v>74</v>
      </c>
      <c r="B9" s="2" t="s">
        <v>187</v>
      </c>
      <c r="C9" s="28" t="s">
        <v>395</v>
      </c>
      <c r="D9" s="12">
        <v>309.36</v>
      </c>
      <c r="E9" s="9"/>
    </row>
    <row r="10" spans="1:6" ht="121.5">
      <c r="A10" s="2" t="s">
        <v>74</v>
      </c>
      <c r="B10" s="2" t="s">
        <v>3</v>
      </c>
      <c r="C10" s="28" t="s">
        <v>365</v>
      </c>
      <c r="D10" s="12">
        <v>97.1</v>
      </c>
    </row>
    <row r="11" spans="1:6" ht="67.5">
      <c r="A11" s="2" t="s">
        <v>74</v>
      </c>
      <c r="B11" s="2" t="s">
        <v>338</v>
      </c>
      <c r="C11" s="28" t="s">
        <v>396</v>
      </c>
      <c r="D11" s="12">
        <v>106.9</v>
      </c>
    </row>
    <row r="12" spans="1:6">
      <c r="A12" s="1" t="s">
        <v>74</v>
      </c>
      <c r="B12" s="1"/>
      <c r="C12" s="31"/>
      <c r="D12" s="13">
        <f>SUM(D9:D11)</f>
        <v>513.36</v>
      </c>
      <c r="E12" s="11">
        <v>17968</v>
      </c>
      <c r="F12" s="1"/>
    </row>
    <row r="13" spans="1:6" ht="94.5">
      <c r="A13" s="2" t="s">
        <v>75</v>
      </c>
      <c r="B13" s="2" t="s">
        <v>374</v>
      </c>
      <c r="C13" s="28" t="s">
        <v>375</v>
      </c>
      <c r="D13" s="12">
        <v>158.99</v>
      </c>
      <c r="E13" s="9"/>
    </row>
    <row r="14" spans="1:6" ht="81">
      <c r="A14" s="2" t="s">
        <v>75</v>
      </c>
      <c r="B14" s="2" t="s">
        <v>5</v>
      </c>
      <c r="C14" s="28" t="s">
        <v>192</v>
      </c>
      <c r="D14" s="12">
        <v>39.53</v>
      </c>
    </row>
    <row r="15" spans="1:6" ht="40.5">
      <c r="A15" s="2" t="s">
        <v>75</v>
      </c>
      <c r="B15" s="2" t="s">
        <v>103</v>
      </c>
      <c r="C15" s="28" t="s">
        <v>194</v>
      </c>
      <c r="D15" s="12">
        <v>35</v>
      </c>
    </row>
    <row r="16" spans="1:6" ht="108">
      <c r="A16" s="2" t="s">
        <v>75</v>
      </c>
      <c r="B16" s="2" t="s">
        <v>6</v>
      </c>
      <c r="C16" s="28" t="s">
        <v>193</v>
      </c>
      <c r="D16" s="12">
        <v>112.9</v>
      </c>
    </row>
    <row r="17" spans="1:5" ht="108">
      <c r="A17" s="2" t="s">
        <v>75</v>
      </c>
      <c r="B17" s="2" t="s">
        <v>7</v>
      </c>
      <c r="C17" s="28" t="s">
        <v>242</v>
      </c>
      <c r="D17" s="12">
        <v>109.52</v>
      </c>
    </row>
    <row r="18" spans="1:5" ht="27">
      <c r="A18" s="2" t="s">
        <v>75</v>
      </c>
      <c r="B18" s="2" t="s">
        <v>137</v>
      </c>
      <c r="C18" s="28" t="s">
        <v>310</v>
      </c>
      <c r="D18" s="12">
        <v>17</v>
      </c>
    </row>
    <row r="19" spans="1:5" ht="94.5">
      <c r="A19" s="2" t="s">
        <v>75</v>
      </c>
      <c r="B19" s="2" t="s">
        <v>371</v>
      </c>
      <c r="C19" s="28" t="s">
        <v>372</v>
      </c>
      <c r="D19" s="12">
        <v>15</v>
      </c>
    </row>
    <row r="20" spans="1:5" ht="54">
      <c r="A20" s="2" t="s">
        <v>75</v>
      </c>
      <c r="B20" s="2" t="s">
        <v>165</v>
      </c>
      <c r="C20" s="28" t="s">
        <v>467</v>
      </c>
      <c r="D20" s="12">
        <v>133.80000000000001</v>
      </c>
    </row>
    <row r="21" spans="1:5" ht="81">
      <c r="A21" s="2" t="s">
        <v>75</v>
      </c>
      <c r="B21" s="2" t="s">
        <v>359</v>
      </c>
      <c r="C21" s="28" t="s">
        <v>468</v>
      </c>
      <c r="D21" s="12">
        <v>7.27</v>
      </c>
    </row>
    <row r="22" spans="1:5" ht="81">
      <c r="A22" s="2" t="s">
        <v>75</v>
      </c>
      <c r="B22" s="2" t="s">
        <v>320</v>
      </c>
      <c r="C22" s="28" t="s">
        <v>321</v>
      </c>
      <c r="D22" s="12">
        <v>9.92</v>
      </c>
    </row>
    <row r="23" spans="1:5" ht="67.5">
      <c r="A23" s="2" t="s">
        <v>75</v>
      </c>
      <c r="B23" s="2" t="s">
        <v>383</v>
      </c>
      <c r="C23" s="28" t="s">
        <v>384</v>
      </c>
      <c r="D23" s="12">
        <v>436.88</v>
      </c>
    </row>
    <row r="24" spans="1:5" ht="27">
      <c r="A24" s="2" t="s">
        <v>75</v>
      </c>
      <c r="B24" s="2" t="s">
        <v>330</v>
      </c>
      <c r="C24" s="28" t="s">
        <v>331</v>
      </c>
      <c r="D24" s="12">
        <v>8.1999999999999993</v>
      </c>
    </row>
    <row r="25" spans="1:5" s="1" customFormat="1">
      <c r="A25" s="1" t="s">
        <v>75</v>
      </c>
      <c r="C25" s="31"/>
      <c r="D25" s="33">
        <f>SUM(D13:D24)</f>
        <v>1084.01</v>
      </c>
      <c r="E25" s="11">
        <v>37940</v>
      </c>
    </row>
    <row r="26" spans="1:5" s="38" customFormat="1" ht="162">
      <c r="A26" s="34" t="s">
        <v>76</v>
      </c>
      <c r="B26" s="34" t="s">
        <v>162</v>
      </c>
      <c r="C26" s="35" t="s">
        <v>240</v>
      </c>
      <c r="D26" s="36">
        <v>123.85</v>
      </c>
      <c r="E26" s="37"/>
    </row>
    <row r="27" spans="1:5" s="38" customFormat="1" ht="67.5">
      <c r="A27" s="34" t="s">
        <v>76</v>
      </c>
      <c r="B27" s="42" t="s">
        <v>392</v>
      </c>
      <c r="C27" s="43" t="s">
        <v>393</v>
      </c>
      <c r="D27" s="36">
        <v>378.4</v>
      </c>
      <c r="E27" s="37"/>
    </row>
    <row r="28" spans="1:5" s="38" customFormat="1" ht="40.5">
      <c r="A28" s="34" t="s">
        <v>76</v>
      </c>
      <c r="B28" s="34" t="s">
        <v>324</v>
      </c>
      <c r="C28" s="35" t="s">
        <v>325</v>
      </c>
      <c r="D28" s="36">
        <v>12.18</v>
      </c>
      <c r="E28" s="37"/>
    </row>
    <row r="29" spans="1:5" ht="27">
      <c r="A29" s="2" t="s">
        <v>76</v>
      </c>
      <c r="B29" s="2" t="s">
        <v>9</v>
      </c>
      <c r="C29" s="28" t="s">
        <v>195</v>
      </c>
      <c r="D29" s="12">
        <v>26.5</v>
      </c>
    </row>
    <row r="30" spans="1:5" s="1" customFormat="1">
      <c r="A30" s="1" t="s">
        <v>76</v>
      </c>
      <c r="C30" s="31"/>
      <c r="D30" s="13">
        <f>SUM(D26:D29)</f>
        <v>540.92999999999995</v>
      </c>
      <c r="E30" s="11">
        <v>18933</v>
      </c>
    </row>
    <row r="31" spans="1:5" s="1" customFormat="1" ht="121.5">
      <c r="A31" s="2" t="s">
        <v>316</v>
      </c>
      <c r="B31" s="2" t="s">
        <v>317</v>
      </c>
      <c r="C31" s="28" t="s">
        <v>318</v>
      </c>
      <c r="D31" s="12">
        <v>128.43</v>
      </c>
      <c r="E31" s="11"/>
    </row>
    <row r="32" spans="1:5" s="1" customFormat="1">
      <c r="A32" s="1" t="s">
        <v>316</v>
      </c>
      <c r="C32" s="31"/>
      <c r="D32" s="13">
        <f>SUM(D31)</f>
        <v>128.43</v>
      </c>
      <c r="E32" s="11">
        <v>4494</v>
      </c>
    </row>
    <row r="33" spans="1:5" ht="27">
      <c r="A33" s="2" t="s">
        <v>11</v>
      </c>
      <c r="B33" s="2" t="s">
        <v>10</v>
      </c>
      <c r="C33" s="28" t="s">
        <v>469</v>
      </c>
      <c r="D33" s="12">
        <v>282.83</v>
      </c>
    </row>
    <row r="34" spans="1:5">
      <c r="A34" s="1" t="s">
        <v>11</v>
      </c>
      <c r="B34" s="1"/>
      <c r="C34" s="31"/>
      <c r="D34" s="13">
        <f>SUM(D33)</f>
        <v>282.83</v>
      </c>
      <c r="E34" s="11">
        <v>9899</v>
      </c>
    </row>
    <row r="35" spans="1:5" ht="189">
      <c r="A35" s="2" t="s">
        <v>77</v>
      </c>
      <c r="B35" s="2" t="s">
        <v>339</v>
      </c>
      <c r="C35" s="28" t="s">
        <v>470</v>
      </c>
      <c r="D35" s="12">
        <v>52.8</v>
      </c>
      <c r="E35" s="9"/>
    </row>
    <row r="36" spans="1:5" ht="40.5">
      <c r="A36" s="2" t="s">
        <v>77</v>
      </c>
      <c r="B36" s="3" t="s">
        <v>12</v>
      </c>
      <c r="C36" s="28" t="s">
        <v>196</v>
      </c>
      <c r="D36" s="12">
        <v>147.30000000000001</v>
      </c>
    </row>
    <row r="37" spans="1:5" ht="94.5">
      <c r="A37" s="2" t="s">
        <v>77</v>
      </c>
      <c r="B37" s="2" t="s">
        <v>13</v>
      </c>
      <c r="C37" s="28" t="s">
        <v>197</v>
      </c>
      <c r="D37" s="12">
        <v>165.73</v>
      </c>
    </row>
    <row r="38" spans="1:5" ht="256.5">
      <c r="A38" s="2" t="s">
        <v>77</v>
      </c>
      <c r="B38" s="2" t="s">
        <v>349</v>
      </c>
      <c r="C38" s="28" t="s">
        <v>471</v>
      </c>
      <c r="D38" s="12">
        <v>70.930000000000007</v>
      </c>
    </row>
    <row r="39" spans="1:5" ht="121.5">
      <c r="A39" s="2" t="s">
        <v>77</v>
      </c>
      <c r="B39" s="2" t="s">
        <v>14</v>
      </c>
      <c r="C39" s="28" t="s">
        <v>241</v>
      </c>
      <c r="D39" s="12">
        <v>305.5</v>
      </c>
    </row>
    <row r="40" spans="1:5" ht="108">
      <c r="A40" s="2" t="s">
        <v>77</v>
      </c>
      <c r="B40" s="2" t="s">
        <v>362</v>
      </c>
      <c r="C40" s="28" t="s">
        <v>363</v>
      </c>
      <c r="D40" s="12">
        <v>73.12</v>
      </c>
    </row>
    <row r="41" spans="1:5" ht="67.5">
      <c r="A41" s="2" t="s">
        <v>77</v>
      </c>
      <c r="B41" s="2" t="s">
        <v>345</v>
      </c>
      <c r="C41" s="28" t="s">
        <v>346</v>
      </c>
      <c r="D41" s="12">
        <v>294</v>
      </c>
    </row>
    <row r="42" spans="1:5" s="1" customFormat="1">
      <c r="A42" s="1" t="s">
        <v>77</v>
      </c>
      <c r="B42" s="2"/>
      <c r="C42" s="31"/>
      <c r="D42" s="13">
        <f>SUM(D35:D41)</f>
        <v>1109.3800000000001</v>
      </c>
      <c r="E42" s="11">
        <v>38828</v>
      </c>
    </row>
    <row r="43" spans="1:5" s="1" customFormat="1" ht="81">
      <c r="A43" s="2" t="s">
        <v>78</v>
      </c>
      <c r="B43" s="2" t="s">
        <v>473</v>
      </c>
      <c r="C43" s="28" t="s">
        <v>474</v>
      </c>
      <c r="D43" s="12">
        <v>19.399999999999999</v>
      </c>
      <c r="E43" s="9">
        <v>194</v>
      </c>
    </row>
    <row r="44" spans="1:5" s="1" customFormat="1" ht="40.5">
      <c r="A44" s="2" t="s">
        <v>78</v>
      </c>
      <c r="B44" s="2" t="s">
        <v>473</v>
      </c>
      <c r="C44" s="28" t="s">
        <v>475</v>
      </c>
      <c r="D44" s="12">
        <v>6.6</v>
      </c>
      <c r="E44" s="9">
        <v>66</v>
      </c>
    </row>
    <row r="45" spans="1:5" s="1" customFormat="1" ht="81">
      <c r="A45" s="2" t="s">
        <v>78</v>
      </c>
      <c r="B45" s="2" t="s">
        <v>473</v>
      </c>
      <c r="C45" s="28" t="s">
        <v>476</v>
      </c>
      <c r="D45" s="12">
        <v>1.27</v>
      </c>
      <c r="E45" s="9">
        <v>13</v>
      </c>
    </row>
    <row r="46" spans="1:5" s="1" customFormat="1" ht="54">
      <c r="A46" s="2" t="s">
        <v>78</v>
      </c>
      <c r="B46" s="2" t="s">
        <v>473</v>
      </c>
      <c r="C46" s="28" t="s">
        <v>477</v>
      </c>
      <c r="D46" s="12">
        <v>4.2149999999999999</v>
      </c>
      <c r="E46" s="9">
        <v>42</v>
      </c>
    </row>
    <row r="47" spans="1:5" s="1" customFormat="1" ht="40.5">
      <c r="A47" s="2" t="s">
        <v>78</v>
      </c>
      <c r="B47" s="2" t="s">
        <v>473</v>
      </c>
      <c r="C47" s="28" t="s">
        <v>478</v>
      </c>
      <c r="D47" s="12">
        <v>29.937000000000001</v>
      </c>
      <c r="E47" s="9">
        <v>299</v>
      </c>
    </row>
    <row r="48" spans="1:5" s="1" customFormat="1" ht="81">
      <c r="A48" s="2" t="s">
        <v>78</v>
      </c>
      <c r="B48" s="2" t="s">
        <v>473</v>
      </c>
      <c r="C48" s="28" t="s">
        <v>479</v>
      </c>
      <c r="D48" s="12">
        <v>38.061</v>
      </c>
      <c r="E48" s="9">
        <v>381</v>
      </c>
    </row>
    <row r="49" spans="1:5" s="1" customFormat="1" ht="94.5">
      <c r="A49" s="2" t="s">
        <v>78</v>
      </c>
      <c r="B49" s="2" t="s">
        <v>473</v>
      </c>
      <c r="C49" s="28" t="s">
        <v>480</v>
      </c>
      <c r="D49" s="12">
        <v>20.7</v>
      </c>
      <c r="E49" s="9">
        <v>207</v>
      </c>
    </row>
    <row r="50" spans="1:5" s="1" customFormat="1" ht="40.5">
      <c r="A50" s="2" t="s">
        <v>78</v>
      </c>
      <c r="B50" s="2" t="s">
        <v>473</v>
      </c>
      <c r="C50" s="28" t="s">
        <v>481</v>
      </c>
      <c r="D50" s="12">
        <v>41.225000000000001</v>
      </c>
      <c r="E50" s="9">
        <v>412</v>
      </c>
    </row>
    <row r="51" spans="1:5" s="1" customFormat="1" ht="67.5">
      <c r="A51" s="2" t="s">
        <v>78</v>
      </c>
      <c r="B51" s="2" t="s">
        <v>473</v>
      </c>
      <c r="C51" s="28" t="s">
        <v>482</v>
      </c>
      <c r="D51" s="12">
        <v>22.925999999999998</v>
      </c>
      <c r="E51" s="9">
        <v>229</v>
      </c>
    </row>
    <row r="52" spans="1:5" s="1" customFormat="1" ht="40.5">
      <c r="A52" s="2" t="s">
        <v>78</v>
      </c>
      <c r="B52" s="2" t="s">
        <v>473</v>
      </c>
      <c r="C52" s="28" t="s">
        <v>484</v>
      </c>
      <c r="D52" s="12">
        <v>9.1120000000000001</v>
      </c>
      <c r="E52" s="9">
        <v>91</v>
      </c>
    </row>
    <row r="53" spans="1:5" s="1" customFormat="1" ht="54">
      <c r="A53" s="2" t="s">
        <v>78</v>
      </c>
      <c r="B53" s="2" t="s">
        <v>473</v>
      </c>
      <c r="C53" s="28" t="s">
        <v>485</v>
      </c>
      <c r="D53" s="12">
        <v>22.521999999999998</v>
      </c>
      <c r="E53" s="9">
        <v>225</v>
      </c>
    </row>
    <row r="54" spans="1:5" s="1" customFormat="1" ht="54">
      <c r="A54" s="2" t="s">
        <v>78</v>
      </c>
      <c r="B54" s="2" t="s">
        <v>473</v>
      </c>
      <c r="C54" s="28" t="s">
        <v>486</v>
      </c>
      <c r="D54" s="12">
        <v>15</v>
      </c>
      <c r="E54" s="9">
        <v>150</v>
      </c>
    </row>
    <row r="55" spans="1:5" s="1" customFormat="1" ht="54">
      <c r="A55" s="2" t="s">
        <v>78</v>
      </c>
      <c r="B55" s="2" t="s">
        <v>473</v>
      </c>
      <c r="C55" s="28" t="s">
        <v>486</v>
      </c>
      <c r="D55" s="12">
        <v>15</v>
      </c>
      <c r="E55" s="9">
        <v>150</v>
      </c>
    </row>
    <row r="56" spans="1:5" s="1" customFormat="1" ht="121.5">
      <c r="A56" s="2" t="s">
        <v>78</v>
      </c>
      <c r="B56" s="2" t="s">
        <v>473</v>
      </c>
      <c r="C56" s="28" t="s">
        <v>483</v>
      </c>
      <c r="D56" s="12">
        <v>111.684</v>
      </c>
      <c r="E56" s="9">
        <v>1117</v>
      </c>
    </row>
    <row r="57" spans="1:5" s="1" customFormat="1" ht="27">
      <c r="A57" s="2" t="s">
        <v>78</v>
      </c>
      <c r="B57" s="2" t="s">
        <v>473</v>
      </c>
      <c r="C57" s="28" t="s">
        <v>487</v>
      </c>
      <c r="D57" s="12">
        <v>2.8</v>
      </c>
      <c r="E57" s="9">
        <v>28</v>
      </c>
    </row>
    <row r="58" spans="1:5" s="1" customFormat="1" ht="54">
      <c r="A58" s="2" t="s">
        <v>78</v>
      </c>
      <c r="B58" s="2" t="s">
        <v>473</v>
      </c>
      <c r="C58" s="28" t="s">
        <v>488</v>
      </c>
      <c r="D58" s="12">
        <v>8.6999999999999993</v>
      </c>
      <c r="E58" s="9">
        <v>87</v>
      </c>
    </row>
    <row r="59" spans="1:5" ht="121.5">
      <c r="A59" s="2" t="s">
        <v>78</v>
      </c>
      <c r="B59" s="2" t="s">
        <v>15</v>
      </c>
      <c r="C59" s="28" t="s">
        <v>472</v>
      </c>
      <c r="D59" s="12">
        <v>173.29</v>
      </c>
    </row>
    <row r="60" spans="1:5" ht="135">
      <c r="A60" s="2" t="s">
        <v>78</v>
      </c>
      <c r="B60" s="2" t="s">
        <v>379</v>
      </c>
      <c r="C60" s="28" t="s">
        <v>380</v>
      </c>
      <c r="D60" s="12">
        <v>1690.6</v>
      </c>
    </row>
    <row r="61" spans="1:5" ht="94.5">
      <c r="A61" s="2" t="s">
        <v>78</v>
      </c>
      <c r="B61" s="2" t="s">
        <v>266</v>
      </c>
      <c r="C61" s="6" t="s">
        <v>267</v>
      </c>
      <c r="D61" s="12">
        <v>24.43</v>
      </c>
    </row>
    <row r="62" spans="1:5" s="34" customFormat="1" ht="162">
      <c r="A62" s="34" t="s">
        <v>78</v>
      </c>
      <c r="B62" s="34" t="s">
        <v>149</v>
      </c>
      <c r="C62" s="35" t="s">
        <v>239</v>
      </c>
      <c r="D62" s="36">
        <v>35</v>
      </c>
    </row>
    <row r="63" spans="1:5" s="1" customFormat="1">
      <c r="A63" s="1" t="s">
        <v>78</v>
      </c>
      <c r="C63" s="29"/>
      <c r="D63" s="13">
        <f>SUM(D43:D62)</f>
        <v>2292.4719999999998</v>
      </c>
      <c r="E63" s="11">
        <v>67316</v>
      </c>
    </row>
    <row r="64" spans="1:5" ht="108">
      <c r="A64" s="2" t="s">
        <v>79</v>
      </c>
      <c r="B64" s="2" t="s">
        <v>37</v>
      </c>
      <c r="C64" s="28" t="s">
        <v>381</v>
      </c>
      <c r="D64" s="12">
        <v>124.3</v>
      </c>
    </row>
    <row r="65" spans="1:5" s="1" customFormat="1">
      <c r="A65" s="1" t="s">
        <v>79</v>
      </c>
      <c r="C65" s="29"/>
      <c r="D65" s="13">
        <f>SUM(D64)</f>
        <v>124.3</v>
      </c>
      <c r="E65" s="11">
        <v>4351</v>
      </c>
    </row>
    <row r="66" spans="1:5" ht="81">
      <c r="A66" s="2" t="s">
        <v>82</v>
      </c>
      <c r="B66" s="2" t="s">
        <v>350</v>
      </c>
      <c r="C66" s="28" t="s">
        <v>351</v>
      </c>
      <c r="D66" s="12">
        <v>10.45</v>
      </c>
      <c r="E66" s="9"/>
    </row>
    <row r="67" spans="1:5" s="1" customFormat="1">
      <c r="A67" s="1" t="s">
        <v>82</v>
      </c>
      <c r="C67" s="29"/>
      <c r="D67" s="13">
        <v>10.45</v>
      </c>
      <c r="E67" s="11">
        <v>366</v>
      </c>
    </row>
    <row r="68" spans="1:5" ht="81">
      <c r="A68" s="2" t="s">
        <v>80</v>
      </c>
      <c r="B68" s="2" t="s">
        <v>16</v>
      </c>
      <c r="C68" s="28" t="s">
        <v>334</v>
      </c>
      <c r="D68" s="12">
        <v>9.65</v>
      </c>
    </row>
    <row r="69" spans="1:5" ht="148.5">
      <c r="A69" s="2" t="s">
        <v>81</v>
      </c>
      <c r="B69" s="2" t="s">
        <v>17</v>
      </c>
      <c r="C69" s="28" t="s">
        <v>198</v>
      </c>
      <c r="D69" s="12">
        <v>363.65</v>
      </c>
    </row>
    <row r="70" spans="1:5" ht="54">
      <c r="A70" s="2" t="s">
        <v>81</v>
      </c>
      <c r="B70" s="2" t="s">
        <v>366</v>
      </c>
      <c r="C70" s="28" t="s">
        <v>367</v>
      </c>
      <c r="D70" s="12">
        <v>27.93</v>
      </c>
    </row>
    <row r="71" spans="1:5" ht="54">
      <c r="A71" s="2" t="s">
        <v>81</v>
      </c>
      <c r="B71" s="2" t="s">
        <v>18</v>
      </c>
      <c r="C71" s="28" t="s">
        <v>243</v>
      </c>
      <c r="D71" s="12">
        <v>1.2</v>
      </c>
    </row>
    <row r="72" spans="1:5" ht="81">
      <c r="A72" s="2" t="s">
        <v>81</v>
      </c>
      <c r="B72" s="2" t="s">
        <v>19</v>
      </c>
      <c r="C72" s="28" t="s">
        <v>199</v>
      </c>
      <c r="D72" s="12">
        <v>3.57</v>
      </c>
    </row>
    <row r="73" spans="1:5" ht="54">
      <c r="A73" s="2" t="s">
        <v>81</v>
      </c>
      <c r="B73" s="2" t="s">
        <v>20</v>
      </c>
      <c r="C73" s="28" t="s">
        <v>200</v>
      </c>
      <c r="D73" s="12">
        <v>11.4</v>
      </c>
    </row>
    <row r="74" spans="1:5" s="34" customFormat="1" ht="94.5">
      <c r="A74" s="34" t="s">
        <v>81</v>
      </c>
      <c r="B74" s="34" t="s">
        <v>150</v>
      </c>
      <c r="C74" s="35" t="s">
        <v>238</v>
      </c>
      <c r="D74" s="36">
        <v>15</v>
      </c>
    </row>
    <row r="75" spans="1:5" s="34" customFormat="1" ht="40.5">
      <c r="A75" s="34" t="s">
        <v>81</v>
      </c>
      <c r="B75" s="34" t="s">
        <v>36</v>
      </c>
      <c r="C75" s="35" t="s">
        <v>364</v>
      </c>
      <c r="D75" s="36">
        <v>67.900000000000006</v>
      </c>
    </row>
    <row r="76" spans="1:5" ht="67.5">
      <c r="A76" s="2" t="s">
        <v>81</v>
      </c>
      <c r="B76" s="2" t="s">
        <v>21</v>
      </c>
      <c r="C76" s="28" t="s">
        <v>201</v>
      </c>
      <c r="D76" s="12">
        <v>51</v>
      </c>
    </row>
    <row r="77" spans="1:5" ht="27">
      <c r="A77" s="2" t="s">
        <v>81</v>
      </c>
      <c r="B77" s="2" t="s">
        <v>10</v>
      </c>
      <c r="C77" s="28" t="s">
        <v>202</v>
      </c>
      <c r="D77" s="12">
        <v>9</v>
      </c>
    </row>
    <row r="78" spans="1:5" ht="40.5">
      <c r="A78" s="2" t="s">
        <v>81</v>
      </c>
      <c r="B78" s="2" t="s">
        <v>22</v>
      </c>
      <c r="C78" s="28" t="s">
        <v>203</v>
      </c>
      <c r="D78" s="12">
        <v>25</v>
      </c>
    </row>
    <row r="79" spans="1:5" s="1" customFormat="1">
      <c r="A79" s="1" t="s">
        <v>81</v>
      </c>
      <c r="C79" s="31"/>
      <c r="D79" s="13">
        <f>SUM(D68:D78)</f>
        <v>585.29999999999995</v>
      </c>
      <c r="E79" s="11">
        <v>20486</v>
      </c>
    </row>
    <row r="80" spans="1:5" ht="81">
      <c r="A80" s="2" t="s">
        <v>146</v>
      </c>
      <c r="B80" s="3" t="s">
        <v>23</v>
      </c>
      <c r="C80" s="28" t="s">
        <v>244</v>
      </c>
      <c r="D80" s="12">
        <v>250</v>
      </c>
    </row>
    <row r="81" spans="1:5" s="1" customFormat="1">
      <c r="A81" s="1" t="s">
        <v>146</v>
      </c>
      <c r="B81" s="10"/>
      <c r="C81" s="31"/>
      <c r="D81" s="13">
        <f>SUM(D80)</f>
        <v>250</v>
      </c>
      <c r="E81" s="11">
        <v>8750</v>
      </c>
    </row>
    <row r="82" spans="1:5" ht="81">
      <c r="A82" s="2" t="s">
        <v>82</v>
      </c>
      <c r="B82" s="2" t="s">
        <v>24</v>
      </c>
      <c r="C82" s="28" t="s">
        <v>204</v>
      </c>
      <c r="D82" s="12">
        <v>7.56</v>
      </c>
    </row>
    <row r="83" spans="1:5" s="1" customFormat="1">
      <c r="A83" s="1" t="s">
        <v>82</v>
      </c>
      <c r="C83" s="29"/>
      <c r="D83" s="13">
        <f>SUM(D82)</f>
        <v>7.56</v>
      </c>
      <c r="E83" s="1">
        <v>265</v>
      </c>
    </row>
    <row r="84" spans="1:5" ht="54">
      <c r="A84" s="2" t="s">
        <v>83</v>
      </c>
      <c r="B84" s="2" t="s">
        <v>25</v>
      </c>
      <c r="C84" s="28" t="s">
        <v>205</v>
      </c>
      <c r="D84" s="12">
        <v>31.56</v>
      </c>
    </row>
    <row r="85" spans="1:5" ht="40.5">
      <c r="A85" s="2" t="s">
        <v>83</v>
      </c>
      <c r="B85" s="2" t="s">
        <v>26</v>
      </c>
      <c r="C85" s="28" t="s">
        <v>206</v>
      </c>
      <c r="D85" s="12">
        <v>21.06</v>
      </c>
    </row>
    <row r="86" spans="1:5" s="1" customFormat="1">
      <c r="A86" s="1" t="s">
        <v>83</v>
      </c>
      <c r="C86" s="31"/>
      <c r="D86" s="13">
        <f>SUM(D84:D85)</f>
        <v>52.62</v>
      </c>
      <c r="E86" s="11">
        <v>1842</v>
      </c>
    </row>
    <row r="87" spans="1:5" ht="40.5">
      <c r="A87" s="2" t="s">
        <v>84</v>
      </c>
      <c r="B87" s="2" t="s">
        <v>27</v>
      </c>
      <c r="C87" s="28" t="s">
        <v>207</v>
      </c>
      <c r="D87" s="12">
        <v>188.32</v>
      </c>
    </row>
    <row r="88" spans="1:5" s="1" customFormat="1">
      <c r="A88" s="1" t="s">
        <v>84</v>
      </c>
      <c r="C88" s="31"/>
      <c r="D88" s="13">
        <f>SUM(D87)</f>
        <v>188.32</v>
      </c>
      <c r="E88" s="11">
        <v>6591</v>
      </c>
    </row>
    <row r="89" spans="1:5">
      <c r="A89" s="2" t="s">
        <v>85</v>
      </c>
      <c r="B89" s="2" t="s">
        <v>28</v>
      </c>
      <c r="C89" s="30" t="s">
        <v>107</v>
      </c>
      <c r="D89" s="12">
        <v>3</v>
      </c>
    </row>
    <row r="90" spans="1:5">
      <c r="A90" s="2" t="s">
        <v>85</v>
      </c>
      <c r="B90" s="2" t="s">
        <v>29</v>
      </c>
      <c r="C90" s="28" t="s">
        <v>208</v>
      </c>
      <c r="D90" s="12">
        <v>5</v>
      </c>
    </row>
    <row r="91" spans="1:5">
      <c r="A91" s="2" t="s">
        <v>85</v>
      </c>
      <c r="B91" s="2" t="s">
        <v>30</v>
      </c>
      <c r="C91" s="30" t="s">
        <v>31</v>
      </c>
      <c r="D91" s="12">
        <v>20</v>
      </c>
    </row>
    <row r="92" spans="1:5">
      <c r="A92" s="2" t="s">
        <v>85</v>
      </c>
      <c r="B92" s="3" t="s">
        <v>106</v>
      </c>
      <c r="C92" s="30" t="s">
        <v>108</v>
      </c>
      <c r="D92" s="12">
        <v>20</v>
      </c>
    </row>
    <row r="93" spans="1:5" s="1" customFormat="1">
      <c r="A93" s="1" t="s">
        <v>85</v>
      </c>
      <c r="B93" s="10"/>
      <c r="C93" s="31"/>
      <c r="D93" s="13">
        <f>SUM(D89:D92)</f>
        <v>48</v>
      </c>
      <c r="E93" s="11">
        <v>1680</v>
      </c>
    </row>
    <row r="94" spans="1:5" ht="67.5">
      <c r="A94" s="3" t="s">
        <v>86</v>
      </c>
      <c r="B94" s="2" t="s">
        <v>32</v>
      </c>
      <c r="C94" s="28" t="s">
        <v>209</v>
      </c>
      <c r="D94" s="12">
        <v>268</v>
      </c>
    </row>
    <row r="95" spans="1:5" ht="27">
      <c r="A95" s="2" t="s">
        <v>86</v>
      </c>
      <c r="B95" s="2" t="s">
        <v>301</v>
      </c>
      <c r="C95" s="28" t="s">
        <v>302</v>
      </c>
      <c r="D95" s="12">
        <v>30</v>
      </c>
    </row>
    <row r="96" spans="1:5" ht="67.5">
      <c r="A96" s="2" t="s">
        <v>86</v>
      </c>
      <c r="B96" s="2" t="s">
        <v>340</v>
      </c>
      <c r="C96" s="28" t="s">
        <v>341</v>
      </c>
      <c r="D96" s="12">
        <v>80.3</v>
      </c>
    </row>
    <row r="97" spans="1:6" ht="81">
      <c r="A97" s="2" t="s">
        <v>86</v>
      </c>
      <c r="B97" s="2" t="s">
        <v>36</v>
      </c>
      <c r="C97" s="28" t="s">
        <v>382</v>
      </c>
      <c r="D97" s="12">
        <v>48.2</v>
      </c>
    </row>
    <row r="98" spans="1:6" s="1" customFormat="1">
      <c r="A98" s="10" t="s">
        <v>86</v>
      </c>
      <c r="C98" s="29"/>
      <c r="D98" s="13">
        <f>SUM(D94:D97)</f>
        <v>426.5</v>
      </c>
      <c r="E98" s="11">
        <v>14928</v>
      </c>
    </row>
    <row r="99" spans="1:6" s="1" customFormat="1" ht="27">
      <c r="A99" s="2" t="s">
        <v>256</v>
      </c>
      <c r="B99" s="2" t="s">
        <v>257</v>
      </c>
      <c r="C99" s="28" t="s">
        <v>258</v>
      </c>
      <c r="D99" s="12">
        <v>44.91</v>
      </c>
      <c r="E99" s="11"/>
    </row>
    <row r="100" spans="1:6" s="1" customFormat="1">
      <c r="A100" s="1" t="s">
        <v>256</v>
      </c>
      <c r="C100" s="29"/>
      <c r="D100" s="13">
        <f>SUM(D99)</f>
        <v>44.91</v>
      </c>
      <c r="E100" s="11">
        <v>1572</v>
      </c>
    </row>
    <row r="101" spans="1:6" ht="40.5">
      <c r="A101" s="2" t="s">
        <v>342</v>
      </c>
      <c r="B101" s="2" t="s">
        <v>343</v>
      </c>
      <c r="C101" s="28" t="s">
        <v>344</v>
      </c>
      <c r="D101" s="12">
        <v>221.8</v>
      </c>
      <c r="E101" s="9"/>
    </row>
    <row r="102" spans="1:6" s="1" customFormat="1">
      <c r="A102" s="1" t="s">
        <v>342</v>
      </c>
      <c r="C102" s="29"/>
      <c r="D102" s="13">
        <v>221.8</v>
      </c>
      <c r="E102" s="11">
        <v>7763</v>
      </c>
    </row>
    <row r="103" spans="1:6" ht="121.5">
      <c r="A103" s="2" t="s">
        <v>87</v>
      </c>
      <c r="B103" s="2" t="s">
        <v>33</v>
      </c>
      <c r="C103" s="28" t="s">
        <v>389</v>
      </c>
      <c r="D103" s="12">
        <v>14</v>
      </c>
    </row>
    <row r="104" spans="1:6" ht="54">
      <c r="A104" s="2" t="s">
        <v>87</v>
      </c>
      <c r="B104" s="2" t="s">
        <v>390</v>
      </c>
      <c r="C104" s="28" t="s">
        <v>391</v>
      </c>
      <c r="D104" s="12">
        <v>190</v>
      </c>
    </row>
    <row r="105" spans="1:6" s="1" customFormat="1">
      <c r="A105" s="1" t="s">
        <v>87</v>
      </c>
      <c r="C105" s="31"/>
      <c r="D105" s="33">
        <f>SUM(D103:D104)</f>
        <v>204</v>
      </c>
      <c r="E105" s="11">
        <v>7140</v>
      </c>
      <c r="F105" s="13">
        <f>SUM(D105:E105)</f>
        <v>7344</v>
      </c>
    </row>
    <row r="106" spans="1:6" ht="27">
      <c r="A106" s="2" t="s">
        <v>174</v>
      </c>
      <c r="B106" s="2" t="s">
        <v>287</v>
      </c>
      <c r="C106" s="28" t="s">
        <v>288</v>
      </c>
      <c r="D106" s="36">
        <v>38</v>
      </c>
      <c r="E106" s="9"/>
    </row>
    <row r="107" spans="1:6" s="1" customFormat="1">
      <c r="A107" s="1" t="s">
        <v>174</v>
      </c>
      <c r="C107" s="29"/>
      <c r="D107" s="33">
        <f>SUM(D106)</f>
        <v>38</v>
      </c>
      <c r="E107" s="11">
        <v>1330</v>
      </c>
    </row>
    <row r="108" spans="1:6" ht="67.5">
      <c r="A108" s="2" t="s">
        <v>88</v>
      </c>
      <c r="B108" s="2" t="s">
        <v>34</v>
      </c>
      <c r="C108" s="28" t="s">
        <v>210</v>
      </c>
      <c r="D108" s="12">
        <v>136.30000000000001</v>
      </c>
    </row>
    <row r="109" spans="1:6" ht="40.5">
      <c r="A109" s="2" t="s">
        <v>88</v>
      </c>
      <c r="B109" s="2" t="s">
        <v>35</v>
      </c>
      <c r="C109" s="28" t="s">
        <v>211</v>
      </c>
      <c r="D109" s="12">
        <v>245.38</v>
      </c>
    </row>
    <row r="110" spans="1:6" ht="54">
      <c r="A110" s="2" t="s">
        <v>88</v>
      </c>
      <c r="B110" s="2" t="s">
        <v>36</v>
      </c>
      <c r="C110" s="28" t="s">
        <v>212</v>
      </c>
      <c r="D110" s="12">
        <v>64</v>
      </c>
    </row>
    <row r="111" spans="1:6" s="1" customFormat="1">
      <c r="A111" s="1" t="s">
        <v>88</v>
      </c>
      <c r="C111" s="29"/>
      <c r="D111" s="13">
        <f>SUM(D108:D110)</f>
        <v>445.68</v>
      </c>
      <c r="E111" s="11">
        <v>15599</v>
      </c>
    </row>
    <row r="112" spans="1:6" s="38" customFormat="1">
      <c r="A112" s="34" t="s">
        <v>91</v>
      </c>
      <c r="B112" s="34" t="s">
        <v>151</v>
      </c>
      <c r="C112" s="35" t="s">
        <v>152</v>
      </c>
      <c r="D112" s="36">
        <v>20</v>
      </c>
      <c r="E112" s="37"/>
    </row>
    <row r="113" spans="1:5" ht="162">
      <c r="A113" s="2" t="s">
        <v>91</v>
      </c>
      <c r="B113" s="2" t="s">
        <v>104</v>
      </c>
      <c r="C113" s="28" t="s">
        <v>213</v>
      </c>
      <c r="D113" s="12">
        <v>24.01</v>
      </c>
    </row>
    <row r="114" spans="1:5" ht="54">
      <c r="A114" s="2" t="s">
        <v>91</v>
      </c>
      <c r="B114" s="2" t="s">
        <v>264</v>
      </c>
      <c r="C114" s="28" t="s">
        <v>265</v>
      </c>
      <c r="D114" s="12">
        <v>7.38</v>
      </c>
    </row>
    <row r="115" spans="1:5" ht="40.5">
      <c r="A115" s="2" t="s">
        <v>91</v>
      </c>
      <c r="B115" s="2" t="s">
        <v>322</v>
      </c>
      <c r="C115" s="28" t="s">
        <v>323</v>
      </c>
      <c r="D115" s="12">
        <v>56.6</v>
      </c>
    </row>
    <row r="116" spans="1:5">
      <c r="A116" s="2" t="s">
        <v>91</v>
      </c>
      <c r="B116" s="2" t="s">
        <v>282</v>
      </c>
      <c r="C116" s="28" t="s">
        <v>283</v>
      </c>
      <c r="D116" s="12">
        <v>16</v>
      </c>
    </row>
    <row r="117" spans="1:5" ht="54">
      <c r="A117" s="2" t="s">
        <v>91</v>
      </c>
      <c r="B117" s="2" t="s">
        <v>387</v>
      </c>
      <c r="C117" s="28" t="s">
        <v>388</v>
      </c>
      <c r="D117" s="12">
        <v>32.700000000000003</v>
      </c>
    </row>
    <row r="118" spans="1:5" s="1" customFormat="1">
      <c r="A118" s="1" t="s">
        <v>91</v>
      </c>
      <c r="C118" s="29"/>
      <c r="D118" s="13">
        <f>SUM(D112:D117)</f>
        <v>156.69</v>
      </c>
      <c r="E118" s="11">
        <v>5484</v>
      </c>
    </row>
    <row r="119" spans="1:5" ht="283.5">
      <c r="A119" s="2" t="s">
        <v>89</v>
      </c>
      <c r="B119" s="2" t="s">
        <v>38</v>
      </c>
      <c r="C119" s="28" t="s">
        <v>313</v>
      </c>
      <c r="D119" s="12">
        <v>42.9</v>
      </c>
    </row>
    <row r="120" spans="1:5" s="1" customFormat="1">
      <c r="A120" s="1" t="s">
        <v>89</v>
      </c>
      <c r="C120" s="29"/>
      <c r="D120" s="13">
        <f>SUM(D119)</f>
        <v>42.9</v>
      </c>
      <c r="E120" s="11">
        <v>1502</v>
      </c>
    </row>
    <row r="121" spans="1:5" ht="135">
      <c r="A121" s="2" t="s">
        <v>335</v>
      </c>
      <c r="B121" s="2" t="s">
        <v>368</v>
      </c>
      <c r="C121" s="28" t="s">
        <v>369</v>
      </c>
      <c r="D121" s="12">
        <v>96.95</v>
      </c>
      <c r="E121" s="9"/>
    </row>
    <row r="122" spans="1:5" ht="67.5">
      <c r="A122" s="2" t="s">
        <v>335</v>
      </c>
      <c r="B122" s="2" t="s">
        <v>336</v>
      </c>
      <c r="C122" s="28" t="s">
        <v>337</v>
      </c>
      <c r="D122" s="12">
        <v>14</v>
      </c>
      <c r="E122" s="9"/>
    </row>
    <row r="123" spans="1:5" ht="27">
      <c r="A123" s="2" t="s">
        <v>335</v>
      </c>
      <c r="B123" s="2" t="s">
        <v>347</v>
      </c>
      <c r="C123" s="28" t="s">
        <v>348</v>
      </c>
      <c r="D123" s="12">
        <v>5.5</v>
      </c>
      <c r="E123" s="9"/>
    </row>
    <row r="124" spans="1:5" s="1" customFormat="1">
      <c r="A124" s="1" t="s">
        <v>335</v>
      </c>
      <c r="C124" s="29"/>
      <c r="D124" s="13">
        <f>SUM(D121:D123)</f>
        <v>116.45</v>
      </c>
      <c r="E124" s="11">
        <v>4076</v>
      </c>
    </row>
    <row r="125" spans="1:5">
      <c r="A125" s="2" t="s">
        <v>90</v>
      </c>
      <c r="B125" s="2" t="s">
        <v>293</v>
      </c>
      <c r="C125" s="28" t="s">
        <v>294</v>
      </c>
      <c r="D125" s="12">
        <v>33.799999999999997</v>
      </c>
    </row>
    <row r="126" spans="1:5" ht="83.25" customHeight="1">
      <c r="A126" s="2" t="s">
        <v>90</v>
      </c>
      <c r="B126" s="2" t="s">
        <v>39</v>
      </c>
      <c r="C126" s="28" t="s">
        <v>214</v>
      </c>
      <c r="D126" s="12">
        <v>50.6</v>
      </c>
    </row>
    <row r="127" spans="1:5" ht="40.5">
      <c r="A127" s="2" t="s">
        <v>90</v>
      </c>
      <c r="B127" s="2" t="s">
        <v>249</v>
      </c>
      <c r="C127" s="40" t="s">
        <v>250</v>
      </c>
      <c r="D127" s="12">
        <v>71.400000000000006</v>
      </c>
    </row>
    <row r="128" spans="1:5" ht="54">
      <c r="A128" s="2" t="s">
        <v>90</v>
      </c>
      <c r="B128" s="2" t="s">
        <v>305</v>
      </c>
      <c r="C128" s="40" t="s">
        <v>306</v>
      </c>
      <c r="D128" s="12">
        <v>7.5</v>
      </c>
    </row>
    <row r="129" spans="1:5" ht="54">
      <c r="A129" s="2" t="s">
        <v>90</v>
      </c>
      <c r="B129" s="2" t="s">
        <v>215</v>
      </c>
      <c r="C129" s="28" t="s">
        <v>216</v>
      </c>
      <c r="D129" s="12">
        <v>50.6</v>
      </c>
    </row>
    <row r="130" spans="1:5" ht="67.5">
      <c r="A130" s="2" t="s">
        <v>90</v>
      </c>
      <c r="B130" s="2" t="s">
        <v>40</v>
      </c>
      <c r="C130" s="28" t="s">
        <v>217</v>
      </c>
      <c r="D130" s="12">
        <v>3380</v>
      </c>
    </row>
    <row r="131" spans="1:5" ht="27">
      <c r="A131" s="2" t="s">
        <v>90</v>
      </c>
      <c r="B131" s="2" t="s">
        <v>41</v>
      </c>
      <c r="C131" s="28" t="s">
        <v>218</v>
      </c>
      <c r="D131" s="12">
        <v>30</v>
      </c>
    </row>
    <row r="132" spans="1:5" s="1" customFormat="1">
      <c r="A132" s="1" t="s">
        <v>90</v>
      </c>
      <c r="C132" s="29"/>
      <c r="D132" s="13">
        <f>SUM(D125:D131)</f>
        <v>3623.9</v>
      </c>
      <c r="E132" s="11">
        <v>126836.5</v>
      </c>
    </row>
    <row r="133" spans="1:5" ht="310.5">
      <c r="A133" s="2" t="s">
        <v>92</v>
      </c>
      <c r="B133" s="2" t="s">
        <v>42</v>
      </c>
      <c r="C133" s="28" t="s">
        <v>245</v>
      </c>
      <c r="D133" s="12">
        <v>119.74</v>
      </c>
    </row>
    <row r="134" spans="1:5" ht="67.5">
      <c r="A134" s="2" t="s">
        <v>93</v>
      </c>
      <c r="B134" s="2" t="s">
        <v>43</v>
      </c>
      <c r="C134" s="28" t="s">
        <v>219</v>
      </c>
      <c r="D134" s="12">
        <v>5.58</v>
      </c>
    </row>
    <row r="135" spans="1:5" ht="270">
      <c r="A135" s="2" t="s">
        <v>93</v>
      </c>
      <c r="B135" s="2" t="s">
        <v>44</v>
      </c>
      <c r="C135" s="28" t="s">
        <v>360</v>
      </c>
      <c r="D135" s="12">
        <v>211.27</v>
      </c>
    </row>
    <row r="136" spans="1:5" ht="81">
      <c r="A136" s="2" t="s">
        <v>93</v>
      </c>
      <c r="B136" s="2" t="s">
        <v>45</v>
      </c>
      <c r="C136" s="28" t="s">
        <v>373</v>
      </c>
      <c r="D136" s="12">
        <v>231.56</v>
      </c>
    </row>
    <row r="137" spans="1:5" ht="81">
      <c r="A137" s="2" t="s">
        <v>93</v>
      </c>
      <c r="B137" s="2" t="s">
        <v>15</v>
      </c>
      <c r="C137" s="28" t="s">
        <v>220</v>
      </c>
      <c r="D137" s="12">
        <v>218.2</v>
      </c>
    </row>
    <row r="138" spans="1:5" s="34" customFormat="1" ht="148.5">
      <c r="A138" s="34" t="s">
        <v>93</v>
      </c>
      <c r="B138" s="34" t="s">
        <v>103</v>
      </c>
      <c r="C138" s="35" t="s">
        <v>237</v>
      </c>
      <c r="D138" s="36">
        <v>46</v>
      </c>
    </row>
    <row r="139" spans="1:5" s="34" customFormat="1" ht="27">
      <c r="A139" s="34" t="s">
        <v>93</v>
      </c>
      <c r="B139" s="34" t="s">
        <v>153</v>
      </c>
      <c r="C139" s="35" t="s">
        <v>246</v>
      </c>
      <c r="D139" s="36">
        <v>148</v>
      </c>
    </row>
    <row r="140" spans="1:5" s="1" customFormat="1">
      <c r="A140" s="1" t="s">
        <v>93</v>
      </c>
      <c r="C140" s="29"/>
      <c r="D140" s="13">
        <f>SUM(D133:D139)</f>
        <v>980.35000000000014</v>
      </c>
      <c r="E140" s="11">
        <v>34312</v>
      </c>
    </row>
    <row r="141" spans="1:5" ht="27">
      <c r="A141" s="2" t="s">
        <v>274</v>
      </c>
      <c r="B141" s="2" t="s">
        <v>275</v>
      </c>
      <c r="C141" s="28" t="s">
        <v>276</v>
      </c>
      <c r="D141" s="12">
        <v>8.9</v>
      </c>
      <c r="E141" s="9"/>
    </row>
    <row r="142" spans="1:5" s="1" customFormat="1">
      <c r="A142" s="1" t="s">
        <v>274</v>
      </c>
      <c r="C142" s="29"/>
      <c r="D142" s="13">
        <f>SUM(D141)</f>
        <v>8.9</v>
      </c>
      <c r="E142" s="11">
        <v>3115</v>
      </c>
    </row>
    <row r="143" spans="1:5" ht="54">
      <c r="A143" s="2" t="s">
        <v>94</v>
      </c>
      <c r="B143" s="2" t="s">
        <v>300</v>
      </c>
      <c r="C143" s="28" t="s">
        <v>329</v>
      </c>
      <c r="D143" s="12">
        <v>11.2</v>
      </c>
      <c r="E143" s="9"/>
    </row>
    <row r="144" spans="1:5" ht="81">
      <c r="A144" s="2" t="s">
        <v>94</v>
      </c>
      <c r="B144" s="2" t="s">
        <v>296</v>
      </c>
      <c r="C144" s="28" t="s">
        <v>297</v>
      </c>
      <c r="D144" s="12">
        <v>2.8</v>
      </c>
      <c r="E144" s="9"/>
    </row>
    <row r="145" spans="1:5">
      <c r="A145" s="2" t="s">
        <v>94</v>
      </c>
      <c r="B145" s="2" t="s">
        <v>46</v>
      </c>
      <c r="C145" s="28" t="s">
        <v>47</v>
      </c>
      <c r="D145" s="12">
        <v>9</v>
      </c>
    </row>
    <row r="146" spans="1:5" ht="81">
      <c r="A146" s="2" t="s">
        <v>94</v>
      </c>
      <c r="B146" s="2" t="s">
        <v>262</v>
      </c>
      <c r="C146" s="28" t="s">
        <v>263</v>
      </c>
      <c r="D146" s="12">
        <v>61.8</v>
      </c>
    </row>
    <row r="147" spans="1:5" ht="54">
      <c r="A147" s="2" t="s">
        <v>94</v>
      </c>
      <c r="B147" s="2" t="s">
        <v>48</v>
      </c>
      <c r="C147" s="28" t="s">
        <v>221</v>
      </c>
      <c r="D147" s="12">
        <v>165.87</v>
      </c>
    </row>
    <row r="148" spans="1:5" ht="54">
      <c r="A148" s="2" t="s">
        <v>94</v>
      </c>
      <c r="B148" s="2" t="s">
        <v>36</v>
      </c>
      <c r="C148" s="28" t="s">
        <v>303</v>
      </c>
      <c r="D148" s="12">
        <v>262.3</v>
      </c>
    </row>
    <row r="149" spans="1:5" s="1" customFormat="1">
      <c r="A149" s="1" t="s">
        <v>94</v>
      </c>
      <c r="C149" s="29"/>
      <c r="D149" s="13">
        <f>SUM(D143:D148)</f>
        <v>512.97</v>
      </c>
      <c r="E149" s="11">
        <v>17954</v>
      </c>
    </row>
    <row r="150" spans="1:5" ht="121.5">
      <c r="A150" s="2" t="s">
        <v>115</v>
      </c>
      <c r="B150" s="2" t="s">
        <v>352</v>
      </c>
      <c r="C150" s="28" t="s">
        <v>353</v>
      </c>
      <c r="D150" s="12">
        <v>78.150000000000006</v>
      </c>
      <c r="E150" s="9"/>
    </row>
    <row r="151" spans="1:5" ht="81">
      <c r="A151" s="2" t="s">
        <v>115</v>
      </c>
      <c r="B151" s="2" t="s">
        <v>277</v>
      </c>
      <c r="C151" s="28" t="s">
        <v>278</v>
      </c>
      <c r="D151" s="12">
        <v>271</v>
      </c>
      <c r="E151" s="9"/>
    </row>
    <row r="152" spans="1:5">
      <c r="A152" s="2" t="s">
        <v>115</v>
      </c>
      <c r="B152" s="2" t="s">
        <v>289</v>
      </c>
      <c r="C152" s="28" t="s">
        <v>290</v>
      </c>
      <c r="D152" s="12">
        <v>50</v>
      </c>
      <c r="E152" s="9"/>
    </row>
    <row r="153" spans="1:5" s="1" customFormat="1">
      <c r="A153" s="1" t="s">
        <v>115</v>
      </c>
      <c r="C153" s="29"/>
      <c r="D153" s="13">
        <f>SUM(D150:D152)</f>
        <v>399.15</v>
      </c>
      <c r="E153" s="11">
        <v>13970</v>
      </c>
    </row>
    <row r="154" spans="1:5" ht="189">
      <c r="A154" s="2" t="s">
        <v>95</v>
      </c>
      <c r="C154" s="28" t="s">
        <v>248</v>
      </c>
      <c r="D154" s="12">
        <v>243.63</v>
      </c>
    </row>
    <row r="155" spans="1:5" s="1" customFormat="1">
      <c r="A155" s="1" t="s">
        <v>95</v>
      </c>
      <c r="C155" s="29"/>
      <c r="D155" s="13">
        <f>SUM(D154)</f>
        <v>243.63</v>
      </c>
      <c r="E155" s="11">
        <v>8527</v>
      </c>
    </row>
    <row r="156" spans="1:5" ht="81">
      <c r="A156" s="2" t="s">
        <v>105</v>
      </c>
      <c r="B156" s="2" t="s">
        <v>49</v>
      </c>
      <c r="C156" s="28" t="s">
        <v>251</v>
      </c>
      <c r="D156" s="12">
        <v>90</v>
      </c>
    </row>
    <row r="157" spans="1:5" s="1" customFormat="1">
      <c r="A157" s="1" t="s">
        <v>105</v>
      </c>
      <c r="C157" s="29"/>
      <c r="D157" s="13">
        <f>SUM(D156)</f>
        <v>90</v>
      </c>
      <c r="E157" s="11">
        <v>3150</v>
      </c>
    </row>
    <row r="158" spans="1:5" s="38" customFormat="1" ht="175.5">
      <c r="A158" s="34" t="s">
        <v>154</v>
      </c>
      <c r="B158" s="34" t="s">
        <v>155</v>
      </c>
      <c r="C158" s="35" t="s">
        <v>378</v>
      </c>
      <c r="D158" s="36">
        <v>42.56</v>
      </c>
      <c r="E158" s="37"/>
    </row>
    <row r="159" spans="1:5" s="38" customFormat="1" ht="40.5">
      <c r="A159" s="34" t="s">
        <v>154</v>
      </c>
      <c r="B159" s="34" t="s">
        <v>332</v>
      </c>
      <c r="C159" s="35" t="s">
        <v>333</v>
      </c>
      <c r="D159" s="36">
        <v>14.25</v>
      </c>
      <c r="E159" s="37"/>
    </row>
    <row r="160" spans="1:5" s="38" customFormat="1" ht="121.5">
      <c r="A160" s="34" t="s">
        <v>154</v>
      </c>
      <c r="B160" s="34" t="s">
        <v>270</v>
      </c>
      <c r="C160" s="35" t="s">
        <v>271</v>
      </c>
      <c r="D160" s="36">
        <v>85.3</v>
      </c>
      <c r="E160" s="37"/>
    </row>
    <row r="161" spans="1:5" s="38" customFormat="1" ht="67.5">
      <c r="A161" s="34" t="s">
        <v>154</v>
      </c>
      <c r="B161" s="34" t="s">
        <v>311</v>
      </c>
      <c r="C161" s="35" t="s">
        <v>312</v>
      </c>
      <c r="D161" s="36">
        <v>7.07</v>
      </c>
      <c r="E161" s="37"/>
    </row>
    <row r="162" spans="1:5" s="1" customFormat="1">
      <c r="A162" s="1" t="s">
        <v>154</v>
      </c>
      <c r="C162" s="29"/>
      <c r="D162" s="13">
        <f>SUM(D158:D161)</f>
        <v>149.18</v>
      </c>
      <c r="E162" s="11">
        <v>5221</v>
      </c>
    </row>
    <row r="163" spans="1:5" ht="40.5">
      <c r="A163" s="2" t="s">
        <v>96</v>
      </c>
      <c r="B163" s="2" t="s">
        <v>376</v>
      </c>
      <c r="C163" s="28" t="s">
        <v>377</v>
      </c>
      <c r="D163" s="12">
        <v>13</v>
      </c>
      <c r="E163" s="9"/>
    </row>
    <row r="164" spans="1:5" ht="67.5">
      <c r="A164" s="2" t="s">
        <v>96</v>
      </c>
      <c r="B164" s="2" t="s">
        <v>50</v>
      </c>
      <c r="C164" s="28" t="s">
        <v>222</v>
      </c>
      <c r="D164" s="12">
        <v>42</v>
      </c>
    </row>
    <row r="165" spans="1:5">
      <c r="A165" s="2" t="s">
        <v>96</v>
      </c>
      <c r="B165" s="2" t="s">
        <v>51</v>
      </c>
      <c r="C165" s="28" t="s">
        <v>52</v>
      </c>
      <c r="D165" s="12">
        <v>30</v>
      </c>
    </row>
    <row r="166" spans="1:5" ht="40.5">
      <c r="A166" s="2" t="s">
        <v>96</v>
      </c>
      <c r="B166" s="2" t="s">
        <v>314</v>
      </c>
      <c r="C166" s="28" t="s">
        <v>315</v>
      </c>
      <c r="D166" s="12">
        <v>1.1000000000000001</v>
      </c>
    </row>
    <row r="167" spans="1:5" ht="54">
      <c r="A167" s="2" t="s">
        <v>96</v>
      </c>
      <c r="B167" s="2" t="s">
        <v>354</v>
      </c>
      <c r="C167" s="28" t="s">
        <v>355</v>
      </c>
      <c r="D167" s="12">
        <v>9.3000000000000007</v>
      </c>
    </row>
    <row r="168" spans="1:5" s="1" customFormat="1">
      <c r="A168" s="1" t="s">
        <v>96</v>
      </c>
      <c r="C168" s="29"/>
      <c r="D168" s="13">
        <f>SUM(D163:D167)</f>
        <v>95.399999999999991</v>
      </c>
      <c r="E168" s="11">
        <v>3339</v>
      </c>
    </row>
    <row r="169" spans="1:5" ht="40.5">
      <c r="A169" s="2" t="s">
        <v>97</v>
      </c>
      <c r="B169" s="2" t="s">
        <v>53</v>
      </c>
      <c r="C169" s="28" t="s">
        <v>247</v>
      </c>
      <c r="D169" s="12">
        <v>68.900000000000006</v>
      </c>
    </row>
    <row r="170" spans="1:5" ht="54">
      <c r="A170" s="2" t="s">
        <v>97</v>
      </c>
      <c r="B170" s="2" t="s">
        <v>54</v>
      </c>
      <c r="C170" s="28" t="s">
        <v>361</v>
      </c>
      <c r="D170" s="12">
        <v>10.9</v>
      </c>
    </row>
    <row r="171" spans="1:5" ht="27">
      <c r="A171" s="2" t="s">
        <v>97</v>
      </c>
      <c r="B171" s="2" t="s">
        <v>55</v>
      </c>
      <c r="C171" s="28" t="s">
        <v>358</v>
      </c>
      <c r="D171" s="12">
        <v>55</v>
      </c>
    </row>
    <row r="172" spans="1:5" ht="108">
      <c r="A172" s="2" t="s">
        <v>97</v>
      </c>
      <c r="B172" s="2" t="s">
        <v>56</v>
      </c>
      <c r="C172" s="28" t="s">
        <v>223</v>
      </c>
      <c r="D172" s="12">
        <v>38.68</v>
      </c>
    </row>
    <row r="173" spans="1:5" ht="243">
      <c r="A173" s="2" t="s">
        <v>97</v>
      </c>
      <c r="B173" s="2" t="s">
        <v>57</v>
      </c>
      <c r="C173" s="28" t="s">
        <v>224</v>
      </c>
      <c r="D173" s="12">
        <v>196.46</v>
      </c>
    </row>
    <row r="174" spans="1:5" ht="108">
      <c r="A174" s="2" t="s">
        <v>97</v>
      </c>
      <c r="B174" s="2" t="s">
        <v>308</v>
      </c>
      <c r="C174" s="28" t="s">
        <v>309</v>
      </c>
      <c r="D174" s="12">
        <v>44.3</v>
      </c>
    </row>
    <row r="175" spans="1:5" ht="40.5">
      <c r="A175" s="2" t="s">
        <v>97</v>
      </c>
      <c r="B175" s="41" t="s">
        <v>252</v>
      </c>
      <c r="C175" s="40" t="s">
        <v>253</v>
      </c>
      <c r="D175" s="12">
        <v>13.85</v>
      </c>
      <c r="E175" s="2">
        <v>485</v>
      </c>
    </row>
    <row r="176" spans="1:5" ht="40.5">
      <c r="A176" s="2" t="s">
        <v>97</v>
      </c>
      <c r="B176" s="41" t="s">
        <v>291</v>
      </c>
      <c r="C176" s="40" t="s">
        <v>292</v>
      </c>
      <c r="D176" s="12">
        <v>6.6</v>
      </c>
    </row>
    <row r="177" spans="1:5" ht="67.5">
      <c r="A177" s="2" t="s">
        <v>97</v>
      </c>
      <c r="B177" s="41" t="s">
        <v>385</v>
      </c>
      <c r="C177" s="40" t="s">
        <v>386</v>
      </c>
      <c r="D177" s="12">
        <v>118</v>
      </c>
    </row>
    <row r="178" spans="1:5" s="1" customFormat="1">
      <c r="A178" s="1" t="s">
        <v>97</v>
      </c>
      <c r="C178" s="29"/>
      <c r="D178" s="13">
        <f>SUM(D169:D177)</f>
        <v>552.69000000000005</v>
      </c>
      <c r="E178" s="11">
        <v>18021</v>
      </c>
    </row>
    <row r="179" spans="1:5" ht="27">
      <c r="A179" s="2" t="s">
        <v>98</v>
      </c>
      <c r="B179" s="2" t="s">
        <v>58</v>
      </c>
      <c r="C179" s="28" t="s">
        <v>225</v>
      </c>
      <c r="D179" s="12">
        <v>3.3</v>
      </c>
    </row>
    <row r="180" spans="1:5" ht="67.5">
      <c r="A180" s="2" t="s">
        <v>326</v>
      </c>
      <c r="B180" s="2" t="s">
        <v>327</v>
      </c>
      <c r="C180" s="28" t="s">
        <v>328</v>
      </c>
      <c r="D180" s="12">
        <v>59.35</v>
      </c>
    </row>
    <row r="181" spans="1:5" s="1" customFormat="1">
      <c r="A181" s="1" t="s">
        <v>98</v>
      </c>
      <c r="C181" s="29"/>
      <c r="D181" s="13">
        <f>SUM(D179:D180)</f>
        <v>62.65</v>
      </c>
      <c r="E181" s="11">
        <v>2193</v>
      </c>
    </row>
    <row r="182" spans="1:5" ht="54">
      <c r="A182" s="2" t="s">
        <v>99</v>
      </c>
      <c r="B182" s="2" t="s">
        <v>59</v>
      </c>
      <c r="C182" s="28" t="s">
        <v>226</v>
      </c>
      <c r="D182" s="12">
        <v>70.25</v>
      </c>
    </row>
    <row r="183" spans="1:5" ht="27">
      <c r="A183" s="2" t="s">
        <v>99</v>
      </c>
      <c r="B183" s="2" t="s">
        <v>60</v>
      </c>
      <c r="C183" s="28" t="s">
        <v>227</v>
      </c>
      <c r="D183" s="12">
        <v>142.6</v>
      </c>
    </row>
    <row r="184" spans="1:5" ht="40.5">
      <c r="A184" s="2" t="s">
        <v>99</v>
      </c>
      <c r="B184" s="2" t="s">
        <v>61</v>
      </c>
      <c r="C184" s="28" t="s">
        <v>228</v>
      </c>
      <c r="D184" s="12">
        <v>78.180000000000007</v>
      </c>
    </row>
    <row r="185" spans="1:5" ht="27">
      <c r="A185" s="2" t="s">
        <v>99</v>
      </c>
      <c r="B185" s="2" t="s">
        <v>254</v>
      </c>
      <c r="C185" s="28" t="s">
        <v>255</v>
      </c>
      <c r="D185" s="12">
        <v>152</v>
      </c>
    </row>
    <row r="186" spans="1:5" ht="54">
      <c r="A186" s="2" t="s">
        <v>99</v>
      </c>
      <c r="B186" s="2" t="s">
        <v>62</v>
      </c>
      <c r="C186" s="28" t="s">
        <v>229</v>
      </c>
      <c r="D186" s="12">
        <v>59</v>
      </c>
    </row>
    <row r="187" spans="1:5" ht="108">
      <c r="A187" s="2" t="s">
        <v>99</v>
      </c>
      <c r="B187" s="2" t="s">
        <v>356</v>
      </c>
      <c r="C187" s="28" t="s">
        <v>357</v>
      </c>
      <c r="D187" s="12">
        <v>83.05</v>
      </c>
    </row>
    <row r="188" spans="1:5" ht="40.5">
      <c r="A188" s="2" t="s">
        <v>99</v>
      </c>
      <c r="B188" s="2" t="s">
        <v>280</v>
      </c>
      <c r="C188" s="28" t="s">
        <v>281</v>
      </c>
      <c r="D188" s="12">
        <v>100.56</v>
      </c>
    </row>
    <row r="189" spans="1:5" ht="67.5">
      <c r="A189" s="2" t="s">
        <v>99</v>
      </c>
      <c r="B189" s="2" t="s">
        <v>285</v>
      </c>
      <c r="C189" s="28" t="s">
        <v>286</v>
      </c>
      <c r="D189" s="12">
        <v>81.3</v>
      </c>
    </row>
    <row r="190" spans="1:5" ht="27">
      <c r="A190" s="2" t="s">
        <v>99</v>
      </c>
      <c r="B190" s="2" t="s">
        <v>268</v>
      </c>
      <c r="C190" s="28" t="s">
        <v>269</v>
      </c>
      <c r="D190" s="12">
        <v>80</v>
      </c>
    </row>
    <row r="191" spans="1:5" ht="94.5">
      <c r="A191" s="2" t="s">
        <v>99</v>
      </c>
      <c r="B191" s="2" t="s">
        <v>259</v>
      </c>
      <c r="C191" s="28" t="s">
        <v>370</v>
      </c>
      <c r="D191" s="12">
        <v>190.2</v>
      </c>
    </row>
    <row r="192" spans="1:5" ht="27">
      <c r="A192" s="2" t="s">
        <v>99</v>
      </c>
      <c r="B192" s="2" t="s">
        <v>63</v>
      </c>
      <c r="C192" s="28" t="s">
        <v>230</v>
      </c>
      <c r="D192" s="12">
        <v>16</v>
      </c>
    </row>
    <row r="193" spans="1:5">
      <c r="A193" s="2" t="s">
        <v>99</v>
      </c>
      <c r="B193" s="2" t="s">
        <v>64</v>
      </c>
      <c r="C193" s="28" t="s">
        <v>65</v>
      </c>
      <c r="D193" s="12">
        <v>83</v>
      </c>
    </row>
    <row r="194" spans="1:5" s="1" customFormat="1">
      <c r="A194" s="1" t="s">
        <v>99</v>
      </c>
      <c r="C194" s="29"/>
      <c r="D194" s="13">
        <f>SUM(D182:D193)</f>
        <v>1136.1399999999999</v>
      </c>
      <c r="E194" s="11">
        <v>39765</v>
      </c>
    </row>
    <row r="195" spans="1:5">
      <c r="A195" s="2" t="s">
        <v>100</v>
      </c>
      <c r="B195" s="2" t="s">
        <v>260</v>
      </c>
      <c r="C195" s="28" t="s">
        <v>261</v>
      </c>
      <c r="D195" s="12">
        <v>25</v>
      </c>
      <c r="E195" s="9"/>
    </row>
    <row r="196" spans="1:5" ht="148.5">
      <c r="A196" s="2" t="s">
        <v>100</v>
      </c>
      <c r="B196" s="2" t="s">
        <v>66</v>
      </c>
      <c r="C196" s="28" t="s">
        <v>272</v>
      </c>
      <c r="D196" s="12">
        <v>111.5</v>
      </c>
    </row>
    <row r="197" spans="1:5" ht="94.5">
      <c r="A197" s="2" t="s">
        <v>100</v>
      </c>
      <c r="B197" s="2" t="s">
        <v>67</v>
      </c>
      <c r="C197" s="28" t="s">
        <v>231</v>
      </c>
      <c r="D197" s="12">
        <v>1.32</v>
      </c>
    </row>
    <row r="198" spans="1:5" s="34" customFormat="1" ht="67.5">
      <c r="A198" s="34" t="s">
        <v>100</v>
      </c>
      <c r="B198" s="34" t="s">
        <v>161</v>
      </c>
      <c r="C198" s="35" t="s">
        <v>236</v>
      </c>
      <c r="D198" s="36">
        <v>18.399999999999999</v>
      </c>
    </row>
    <row r="199" spans="1:5" s="1" customFormat="1">
      <c r="A199" s="1" t="s">
        <v>100</v>
      </c>
      <c r="C199" s="29"/>
      <c r="D199" s="13">
        <f>SUM(D195:D198)</f>
        <v>156.22</v>
      </c>
      <c r="E199" s="11">
        <v>5468</v>
      </c>
    </row>
    <row r="200" spans="1:5" ht="27">
      <c r="A200" s="2" t="s">
        <v>101</v>
      </c>
      <c r="B200" s="2" t="s">
        <v>68</v>
      </c>
      <c r="C200" s="28" t="s">
        <v>232</v>
      </c>
      <c r="D200" s="12">
        <v>3</v>
      </c>
    </row>
    <row r="201" spans="1:5" ht="54">
      <c r="A201" s="2" t="s">
        <v>102</v>
      </c>
      <c r="B201" s="2" t="s">
        <v>69</v>
      </c>
      <c r="C201" s="28" t="s">
        <v>233</v>
      </c>
      <c r="D201" s="12">
        <v>45.3</v>
      </c>
    </row>
    <row r="202" spans="1:5" ht="27">
      <c r="A202" s="2" t="s">
        <v>102</v>
      </c>
      <c r="B202" s="2" t="s">
        <v>70</v>
      </c>
      <c r="C202" s="28" t="s">
        <v>234</v>
      </c>
      <c r="D202" s="12">
        <v>8</v>
      </c>
    </row>
    <row r="203" spans="1:5" ht="27">
      <c r="A203" s="2" t="s">
        <v>102</v>
      </c>
      <c r="B203" s="2" t="s">
        <v>71</v>
      </c>
      <c r="C203" s="28" t="s">
        <v>235</v>
      </c>
      <c r="D203" s="12">
        <v>180.4</v>
      </c>
    </row>
    <row r="204" spans="1:5">
      <c r="A204" s="2" t="s">
        <v>102</v>
      </c>
      <c r="B204" s="2" t="s">
        <v>185</v>
      </c>
      <c r="C204" s="28" t="s">
        <v>186</v>
      </c>
      <c r="D204" s="12">
        <v>6.07</v>
      </c>
    </row>
    <row r="205" spans="1:5" s="1" customFormat="1">
      <c r="A205" s="1" t="s">
        <v>102</v>
      </c>
      <c r="C205" s="29"/>
      <c r="D205" s="13">
        <f>SUM(D200:D204)</f>
        <v>242.76999999999998</v>
      </c>
      <c r="E205" s="11">
        <v>8497</v>
      </c>
    </row>
    <row r="206" spans="1:5">
      <c r="C206" s="29" t="s">
        <v>112</v>
      </c>
      <c r="D206" s="12">
        <f>SUM(D3,D5,D8,D12,D25,D30,D32,D34,D42,D63,D65,D67,D79,D81,D83,D86,D88,D93,D98,D100,D102,D105,D107,D111,D118,D120,D124,D132,D140,D142,D149,D153,D155,D157,D162,D168,D178,D181,D194,D199,D205)</f>
        <v>17469.582000000002</v>
      </c>
    </row>
    <row r="207" spans="1:5">
      <c r="C207" s="29" t="s">
        <v>113</v>
      </c>
      <c r="E207" s="9">
        <f>SUM(E2:E205)</f>
        <v>604174.5</v>
      </c>
    </row>
  </sheetData>
  <phoneticPr fontId="11" type="noConversion"/>
  <printOptions gridLines="1"/>
  <pageMargins left="0.5" right="0.5" top="0.93" bottom="0.75" header="0.5" footer="0.5"/>
  <pageSetup orientation="portrait" r:id="rId1"/>
  <headerFooter>
    <oddHeader xml:space="preserve">&amp;C&amp;"ITC Legacy Sans Std Medium,Bold"NACWA List of Ready to Go Projects
&amp;"ITC Legacy Sans Std Medium,Regular"(Construction to begin within 120 days) </oddHeader>
    <oddFooter>&amp;L&amp;"ITC Legacy Sans Std Medium,Regular"&amp;10 1/12/09&amp;C&amp;"ITC Legacy Serif Std Medium,Regular"&amp;10*Based on Department of Labor estimates of 35,000 jobs per $1 billion in infrastructure investment</oddFooter>
  </headerFooter>
  <ignoredErrors>
    <ignoredError sqref="D80 D79" formulaRange="1"/>
  </ignoredErrors>
</worksheet>
</file>

<file path=xl/worksheets/sheet2.xml><?xml version="1.0" encoding="utf-8"?>
<worksheet xmlns="http://schemas.openxmlformats.org/spreadsheetml/2006/main" xmlns:r="http://schemas.openxmlformats.org/officeDocument/2006/relationships">
  <dimension ref="A1:G384"/>
  <sheetViews>
    <sheetView view="pageLayout" topLeftCell="A136" zoomScaleNormal="100" workbookViewId="0">
      <selection activeCell="C9" sqref="C9"/>
    </sheetView>
  </sheetViews>
  <sheetFormatPr defaultRowHeight="15"/>
  <cols>
    <col min="1" max="1" width="4.140625" customWidth="1"/>
    <col min="2" max="2" width="15.7109375" customWidth="1"/>
    <col min="3" max="3" width="43.85546875" customWidth="1"/>
    <col min="4" max="4" width="8" customWidth="1"/>
    <col min="5" max="5" width="8.5703125" customWidth="1"/>
    <col min="6" max="6" width="7.85546875" bestFit="1" customWidth="1"/>
  </cols>
  <sheetData>
    <row r="1" spans="1:6" s="5" customFormat="1" ht="13.5">
      <c r="A1" s="8" t="s">
        <v>110</v>
      </c>
      <c r="B1" s="8" t="s">
        <v>8</v>
      </c>
      <c r="C1" s="18" t="s">
        <v>0</v>
      </c>
      <c r="D1" s="8" t="s">
        <v>111</v>
      </c>
      <c r="E1" s="8" t="s">
        <v>145</v>
      </c>
      <c r="F1" s="8" t="s">
        <v>114</v>
      </c>
    </row>
    <row r="2" spans="1:6" s="4" customFormat="1" ht="13.5">
      <c r="A2" s="4" t="s">
        <v>72</v>
      </c>
      <c r="B2" s="4" t="s">
        <v>1</v>
      </c>
      <c r="C2" s="4" t="s">
        <v>181</v>
      </c>
      <c r="D2" s="22">
        <v>9.5</v>
      </c>
      <c r="E2" s="8"/>
      <c r="F2" s="8"/>
    </row>
    <row r="3" spans="1:6" s="4" customFormat="1" ht="13.5">
      <c r="A3" s="8" t="s">
        <v>72</v>
      </c>
      <c r="D3" s="22"/>
      <c r="E3" s="23">
        <v>9.5</v>
      </c>
      <c r="F3" s="8">
        <v>333</v>
      </c>
    </row>
    <row r="4" spans="1:6" s="5" customFormat="1" ht="13.5">
      <c r="A4" s="4" t="s">
        <v>74</v>
      </c>
      <c r="B4" s="4" t="s">
        <v>3</v>
      </c>
      <c r="C4" s="16" t="s">
        <v>182</v>
      </c>
      <c r="D4" s="14">
        <v>114.8</v>
      </c>
      <c r="E4" s="4"/>
      <c r="F4" s="4"/>
    </row>
    <row r="5" spans="1:6" s="5" customFormat="1" ht="13.5">
      <c r="A5" s="4"/>
      <c r="B5" s="4" t="s">
        <v>3</v>
      </c>
      <c r="C5" s="16" t="s">
        <v>156</v>
      </c>
      <c r="D5" s="14">
        <v>324.39999999999998</v>
      </c>
      <c r="E5" s="4"/>
      <c r="F5" s="4"/>
    </row>
    <row r="6" spans="1:6" s="17" customFormat="1" ht="13.5">
      <c r="A6" s="8" t="s">
        <v>74</v>
      </c>
      <c r="B6" s="8"/>
      <c r="C6" s="19"/>
      <c r="D6" s="15"/>
      <c r="E6" s="15">
        <v>439.2</v>
      </c>
      <c r="F6" s="26">
        <v>15372</v>
      </c>
    </row>
    <row r="7" spans="1:6" s="5" customFormat="1" ht="13.5">
      <c r="A7" s="4" t="s">
        <v>75</v>
      </c>
      <c r="B7" s="4" t="s">
        <v>148</v>
      </c>
      <c r="C7" s="4" t="s">
        <v>183</v>
      </c>
      <c r="D7" s="14">
        <v>21</v>
      </c>
      <c r="E7" s="14"/>
      <c r="F7" s="4"/>
    </row>
    <row r="8" spans="1:6" s="5" customFormat="1" ht="13.5">
      <c r="A8" s="4"/>
      <c r="B8" s="4" t="s">
        <v>133</v>
      </c>
      <c r="C8" s="6" t="s">
        <v>134</v>
      </c>
      <c r="D8" s="14">
        <v>4.0999999999999996</v>
      </c>
      <c r="E8" s="14"/>
      <c r="F8" s="4"/>
    </row>
    <row r="9" spans="1:6" s="5" customFormat="1" ht="27">
      <c r="A9" s="4"/>
      <c r="B9" s="4" t="s">
        <v>144</v>
      </c>
      <c r="C9" s="6" t="s">
        <v>404</v>
      </c>
      <c r="D9" s="14">
        <v>5.6</v>
      </c>
      <c r="E9" s="14"/>
      <c r="F9" s="4"/>
    </row>
    <row r="10" spans="1:6" s="5" customFormat="1" ht="13.5">
      <c r="A10" s="4"/>
      <c r="B10" s="4" t="s">
        <v>400</v>
      </c>
      <c r="C10" s="6" t="s">
        <v>401</v>
      </c>
      <c r="D10" s="14">
        <v>0.2</v>
      </c>
      <c r="E10" s="14"/>
      <c r="F10" s="4"/>
    </row>
    <row r="11" spans="1:6" s="5" customFormat="1" ht="13.5">
      <c r="A11" s="4"/>
      <c r="B11" s="4" t="s">
        <v>103</v>
      </c>
      <c r="C11" s="16" t="s">
        <v>184</v>
      </c>
      <c r="D11" s="14">
        <v>35</v>
      </c>
      <c r="E11" s="14"/>
      <c r="F11" s="4"/>
    </row>
    <row r="12" spans="1:6" s="5" customFormat="1" ht="13.5">
      <c r="A12" s="4"/>
      <c r="B12" s="4" t="s">
        <v>6</v>
      </c>
      <c r="C12" s="4" t="s">
        <v>398</v>
      </c>
      <c r="D12" s="14">
        <v>30.93</v>
      </c>
      <c r="E12" s="14"/>
      <c r="F12" s="4"/>
    </row>
    <row r="13" spans="1:6" s="5" customFormat="1" ht="13.5">
      <c r="A13" s="4"/>
      <c r="B13" s="4" t="s">
        <v>140</v>
      </c>
      <c r="C13" s="6" t="s">
        <v>141</v>
      </c>
      <c r="D13" s="14">
        <v>9.9</v>
      </c>
      <c r="E13" s="14"/>
      <c r="F13" s="4"/>
    </row>
    <row r="14" spans="1:6" s="5" customFormat="1" ht="13.5">
      <c r="A14" s="4"/>
      <c r="B14" s="4" t="s">
        <v>137</v>
      </c>
      <c r="C14" s="4" t="s">
        <v>138</v>
      </c>
      <c r="D14" s="14">
        <v>25</v>
      </c>
      <c r="E14" s="14"/>
      <c r="F14" s="4"/>
    </row>
    <row r="15" spans="1:6" s="5" customFormat="1" ht="13.5">
      <c r="A15" s="4"/>
      <c r="B15" s="4" t="s">
        <v>139</v>
      </c>
      <c r="C15" s="4" t="s">
        <v>138</v>
      </c>
      <c r="D15" s="14">
        <v>4.5999999999999996</v>
      </c>
      <c r="E15" s="14"/>
      <c r="F15" s="4"/>
    </row>
    <row r="16" spans="1:6" s="5" customFormat="1" ht="13.5">
      <c r="A16" s="4"/>
      <c r="B16" s="4" t="s">
        <v>165</v>
      </c>
      <c r="C16" s="4" t="s">
        <v>166</v>
      </c>
      <c r="D16" s="14">
        <v>41.8</v>
      </c>
      <c r="E16" s="14"/>
      <c r="F16" s="4"/>
    </row>
    <row r="17" spans="1:6" s="5" customFormat="1" ht="13.5">
      <c r="A17" s="4"/>
      <c r="B17" s="4" t="s">
        <v>135</v>
      </c>
      <c r="C17" s="6" t="s">
        <v>136</v>
      </c>
      <c r="D17" s="14">
        <v>140</v>
      </c>
      <c r="E17" s="14"/>
      <c r="F17" s="4"/>
    </row>
    <row r="18" spans="1:6" s="5" customFormat="1" ht="13.5">
      <c r="A18" s="4"/>
      <c r="B18" s="4" t="s">
        <v>383</v>
      </c>
      <c r="C18" s="6" t="s">
        <v>402</v>
      </c>
      <c r="D18" s="14">
        <v>10</v>
      </c>
      <c r="E18" s="14"/>
      <c r="F18" s="4"/>
    </row>
    <row r="19" spans="1:6" s="5" customFormat="1" ht="13.5">
      <c r="A19" s="4"/>
      <c r="B19" s="4" t="s">
        <v>142</v>
      </c>
      <c r="C19" s="6" t="s">
        <v>143</v>
      </c>
      <c r="D19" s="14">
        <v>28</v>
      </c>
      <c r="E19" s="14"/>
      <c r="F19" s="4"/>
    </row>
    <row r="20" spans="1:6" s="5" customFormat="1" ht="13.5">
      <c r="A20" s="4"/>
      <c r="B20" s="4" t="s">
        <v>167</v>
      </c>
      <c r="C20" s="6" t="s">
        <v>176</v>
      </c>
      <c r="D20" s="14">
        <v>5.9</v>
      </c>
      <c r="E20" s="14"/>
      <c r="F20" s="4"/>
    </row>
    <row r="21" spans="1:6" s="5" customFormat="1" ht="27">
      <c r="A21" s="4"/>
      <c r="B21" s="4" t="s">
        <v>397</v>
      </c>
      <c r="C21" s="6" t="s">
        <v>399</v>
      </c>
      <c r="D21" s="14">
        <v>1</v>
      </c>
      <c r="E21" s="14"/>
      <c r="F21" s="4"/>
    </row>
    <row r="22" spans="1:6" s="1" customFormat="1" ht="13.5">
      <c r="A22" s="8" t="s">
        <v>75</v>
      </c>
      <c r="B22" s="8"/>
      <c r="C22" s="18"/>
      <c r="D22" s="15"/>
      <c r="E22" s="15">
        <f>SUM(D7:D20)</f>
        <v>362.03</v>
      </c>
      <c r="F22" s="26">
        <v>11407</v>
      </c>
    </row>
    <row r="23" spans="1:6" s="2" customFormat="1" ht="13.5">
      <c r="A23" s="4" t="s">
        <v>316</v>
      </c>
      <c r="B23" s="4" t="s">
        <v>317</v>
      </c>
      <c r="C23" s="6" t="s">
        <v>319</v>
      </c>
      <c r="D23" s="14">
        <v>16.7</v>
      </c>
      <c r="E23" s="14"/>
      <c r="F23" s="27"/>
    </row>
    <row r="24" spans="1:6" s="1" customFormat="1" ht="13.5">
      <c r="A24" s="8" t="s">
        <v>316</v>
      </c>
      <c r="B24" s="8"/>
      <c r="C24" s="18"/>
      <c r="D24" s="15"/>
      <c r="E24" s="15">
        <v>16.7</v>
      </c>
      <c r="F24" s="26">
        <v>585</v>
      </c>
    </row>
    <row r="25" spans="1:6" s="1" customFormat="1" ht="40.5">
      <c r="A25" s="4" t="s">
        <v>11</v>
      </c>
      <c r="B25" s="4" t="s">
        <v>10</v>
      </c>
      <c r="C25" s="6" t="s">
        <v>403</v>
      </c>
      <c r="D25" s="14">
        <v>16</v>
      </c>
      <c r="E25" s="15"/>
      <c r="F25" s="26"/>
    </row>
    <row r="26" spans="1:6" s="1" customFormat="1" ht="13.5">
      <c r="A26" s="8" t="s">
        <v>11</v>
      </c>
      <c r="B26" s="8"/>
      <c r="C26" s="18"/>
      <c r="D26" s="15"/>
      <c r="E26" s="15">
        <v>16</v>
      </c>
      <c r="F26" s="26">
        <v>560</v>
      </c>
    </row>
    <row r="27" spans="1:6" s="2" customFormat="1" ht="13.5">
      <c r="A27" s="4" t="s">
        <v>77</v>
      </c>
      <c r="B27" s="4" t="s">
        <v>171</v>
      </c>
      <c r="C27" s="6" t="s">
        <v>172</v>
      </c>
      <c r="D27" s="14">
        <v>29</v>
      </c>
      <c r="E27" s="14"/>
      <c r="F27" s="27"/>
    </row>
    <row r="28" spans="1:6" s="1" customFormat="1" ht="13.5">
      <c r="A28" s="8" t="s">
        <v>77</v>
      </c>
      <c r="B28" s="8"/>
      <c r="C28" s="18"/>
      <c r="D28" s="15"/>
      <c r="E28" s="15">
        <v>29</v>
      </c>
      <c r="F28" s="26">
        <v>1015</v>
      </c>
    </row>
    <row r="29" spans="1:6" s="2" customFormat="1" ht="94.5">
      <c r="A29" s="4" t="s">
        <v>78</v>
      </c>
      <c r="B29" s="4" t="s">
        <v>266</v>
      </c>
      <c r="C29" s="6" t="s">
        <v>267</v>
      </c>
      <c r="D29" s="14">
        <v>24.43</v>
      </c>
      <c r="E29" s="14"/>
      <c r="F29" s="27"/>
    </row>
    <row r="30" spans="1:6" s="4" customFormat="1" ht="13.5">
      <c r="A30" s="4" t="s">
        <v>78</v>
      </c>
      <c r="B30" s="4" t="s">
        <v>149</v>
      </c>
      <c r="C30" s="6" t="s">
        <v>170</v>
      </c>
      <c r="D30" s="14">
        <v>35</v>
      </c>
      <c r="E30" s="14"/>
    </row>
    <row r="31" spans="1:6" s="8" customFormat="1" ht="13.5">
      <c r="A31" s="8" t="s">
        <v>78</v>
      </c>
      <c r="C31" s="18"/>
      <c r="D31" s="15"/>
      <c r="E31" s="15">
        <v>59.53</v>
      </c>
      <c r="F31" s="26">
        <v>2080</v>
      </c>
    </row>
    <row r="32" spans="1:6" s="4" customFormat="1" ht="13.5">
      <c r="A32" s="4" t="s">
        <v>79</v>
      </c>
      <c r="B32" s="4" t="s">
        <v>37</v>
      </c>
      <c r="C32" s="6" t="s">
        <v>164</v>
      </c>
      <c r="D32" s="14">
        <v>0.04</v>
      </c>
      <c r="E32" s="14"/>
    </row>
    <row r="33" spans="1:6" s="8" customFormat="1" ht="13.5">
      <c r="A33" s="8" t="s">
        <v>79</v>
      </c>
      <c r="C33" s="18"/>
      <c r="D33" s="15"/>
      <c r="E33" s="15">
        <v>0.04</v>
      </c>
      <c r="F33" s="8">
        <v>1.4</v>
      </c>
    </row>
    <row r="34" spans="1:6" s="4" customFormat="1" ht="27">
      <c r="A34" s="4" t="s">
        <v>82</v>
      </c>
      <c r="B34" s="4" t="s">
        <v>411</v>
      </c>
      <c r="C34" s="6" t="s">
        <v>412</v>
      </c>
      <c r="D34" s="14">
        <v>18</v>
      </c>
      <c r="E34" s="14"/>
    </row>
    <row r="35" spans="1:6" s="8" customFormat="1" ht="13.5">
      <c r="A35" s="8" t="s">
        <v>82</v>
      </c>
      <c r="C35" s="18"/>
      <c r="D35" s="15"/>
      <c r="E35" s="15">
        <v>18</v>
      </c>
      <c r="F35" s="8">
        <v>630</v>
      </c>
    </row>
    <row r="36" spans="1:6" s="4" customFormat="1" ht="67.5">
      <c r="A36" s="4" t="s">
        <v>81</v>
      </c>
      <c r="B36" s="4" t="s">
        <v>17</v>
      </c>
      <c r="C36" s="6" t="s">
        <v>405</v>
      </c>
      <c r="D36" s="14">
        <v>5.51</v>
      </c>
      <c r="E36" s="14"/>
    </row>
    <row r="37" spans="1:6" s="4" customFormat="1" ht="13.5">
      <c r="B37" s="4" t="s">
        <v>406</v>
      </c>
      <c r="C37" s="4" t="s">
        <v>407</v>
      </c>
      <c r="D37" s="14">
        <v>7</v>
      </c>
      <c r="E37" s="14"/>
    </row>
    <row r="38" spans="1:6" s="4" customFormat="1" ht="13.5">
      <c r="B38" s="4" t="s">
        <v>408</v>
      </c>
      <c r="C38" s="4" t="s">
        <v>407</v>
      </c>
      <c r="D38" s="14">
        <v>10</v>
      </c>
      <c r="E38" s="14"/>
    </row>
    <row r="39" spans="1:6" s="4" customFormat="1" ht="13.5">
      <c r="B39" s="4" t="s">
        <v>409</v>
      </c>
      <c r="C39" s="4" t="s">
        <v>407</v>
      </c>
      <c r="D39" s="14">
        <v>15</v>
      </c>
      <c r="E39" s="14"/>
    </row>
    <row r="40" spans="1:6" s="4" customFormat="1" ht="13.5">
      <c r="B40" s="4" t="s">
        <v>410</v>
      </c>
      <c r="C40" s="4" t="s">
        <v>407</v>
      </c>
      <c r="D40" s="14">
        <v>5</v>
      </c>
      <c r="E40" s="14"/>
    </row>
    <row r="41" spans="1:6" s="8" customFormat="1" ht="13.5">
      <c r="A41" s="8" t="s">
        <v>81</v>
      </c>
      <c r="D41" s="15"/>
      <c r="E41" s="15">
        <f>SUM(D36:D40)</f>
        <v>42.51</v>
      </c>
      <c r="F41" s="8">
        <v>212</v>
      </c>
    </row>
    <row r="42" spans="1:6" s="4" customFormat="1" ht="27">
      <c r="B42" s="4" t="s">
        <v>413</v>
      </c>
      <c r="C42" s="6" t="s">
        <v>414</v>
      </c>
      <c r="D42" s="14">
        <v>0.75</v>
      </c>
      <c r="E42" s="14"/>
    </row>
    <row r="43" spans="1:6" s="4" customFormat="1" ht="13.5">
      <c r="A43" s="4" t="s">
        <v>84</v>
      </c>
      <c r="B43" s="4" t="s">
        <v>27</v>
      </c>
      <c r="C43" s="4" t="s">
        <v>147</v>
      </c>
      <c r="D43" s="14">
        <v>188.32</v>
      </c>
    </row>
    <row r="44" spans="1:6" s="4" customFormat="1" ht="13.5">
      <c r="B44" s="4" t="s">
        <v>415</v>
      </c>
      <c r="C44" s="4" t="s">
        <v>416</v>
      </c>
      <c r="D44" s="14">
        <v>10</v>
      </c>
    </row>
    <row r="45" spans="1:6" s="8" customFormat="1" ht="13.5">
      <c r="A45" s="8" t="s">
        <v>84</v>
      </c>
      <c r="D45" s="15"/>
      <c r="E45" s="23">
        <f>SUM(D42:D44)</f>
        <v>199.07</v>
      </c>
      <c r="F45" s="26">
        <v>6591</v>
      </c>
    </row>
    <row r="46" spans="1:6" s="4" customFormat="1" ht="13.5">
      <c r="A46" s="4" t="s">
        <v>85</v>
      </c>
      <c r="B46" s="4" t="s">
        <v>417</v>
      </c>
      <c r="C46" s="4" t="s">
        <v>407</v>
      </c>
      <c r="D46" s="14">
        <v>1.5</v>
      </c>
      <c r="E46" s="22"/>
      <c r="F46" s="27"/>
    </row>
    <row r="47" spans="1:6" s="4" customFormat="1" ht="13.5">
      <c r="B47" s="4" t="s">
        <v>418</v>
      </c>
      <c r="C47" s="4" t="s">
        <v>407</v>
      </c>
      <c r="D47" s="14">
        <v>2.5</v>
      </c>
      <c r="E47" s="22"/>
      <c r="F47" s="27"/>
    </row>
    <row r="48" spans="1:6" s="4" customFormat="1" ht="13.5">
      <c r="B48" s="4" t="s">
        <v>419</v>
      </c>
      <c r="C48" s="4" t="s">
        <v>407</v>
      </c>
      <c r="D48" s="14">
        <v>36.4</v>
      </c>
      <c r="E48" s="22"/>
      <c r="F48" s="27"/>
    </row>
    <row r="49" spans="1:6" s="4" customFormat="1" ht="13.5">
      <c r="B49" s="4" t="s">
        <v>420</v>
      </c>
      <c r="C49" s="4" t="s">
        <v>407</v>
      </c>
      <c r="D49" s="14">
        <v>15.6</v>
      </c>
      <c r="E49" s="22"/>
      <c r="F49" s="27"/>
    </row>
    <row r="50" spans="1:6" s="4" customFormat="1" ht="13.5">
      <c r="B50" s="4" t="s">
        <v>421</v>
      </c>
      <c r="C50" s="4" t="s">
        <v>407</v>
      </c>
      <c r="D50" s="14">
        <v>95</v>
      </c>
      <c r="E50" s="22"/>
      <c r="F50" s="27"/>
    </row>
    <row r="51" spans="1:6" s="8" customFormat="1" ht="13.5">
      <c r="A51" s="8" t="s">
        <v>85</v>
      </c>
      <c r="D51" s="15"/>
      <c r="E51" s="23">
        <f>SUM(D46:D50)</f>
        <v>151</v>
      </c>
      <c r="F51" s="26">
        <v>5285</v>
      </c>
    </row>
    <row r="52" spans="1:6" s="4" customFormat="1" ht="27">
      <c r="A52" s="4" t="s">
        <v>256</v>
      </c>
      <c r="B52" s="4" t="s">
        <v>422</v>
      </c>
      <c r="C52" s="6" t="s">
        <v>423</v>
      </c>
      <c r="D52" s="14">
        <v>1.17</v>
      </c>
      <c r="E52" s="22"/>
      <c r="F52" s="27"/>
    </row>
    <row r="53" spans="1:6" s="8" customFormat="1" ht="13.5">
      <c r="A53" s="8" t="s">
        <v>256</v>
      </c>
      <c r="C53" s="18"/>
      <c r="D53" s="15"/>
      <c r="E53" s="23">
        <v>1.17</v>
      </c>
      <c r="F53" s="26">
        <v>41</v>
      </c>
    </row>
    <row r="54" spans="1:6" s="4" customFormat="1" ht="27">
      <c r="A54" s="4" t="s">
        <v>88</v>
      </c>
      <c r="B54" s="4" t="s">
        <v>424</v>
      </c>
      <c r="C54" s="6" t="s">
        <v>425</v>
      </c>
      <c r="D54" s="14">
        <v>1.28</v>
      </c>
      <c r="E54" s="22"/>
      <c r="F54" s="27"/>
    </row>
    <row r="55" spans="1:6" s="4" customFormat="1" ht="13.5">
      <c r="B55" s="4" t="s">
        <v>426</v>
      </c>
      <c r="C55" s="6" t="s">
        <v>427</v>
      </c>
      <c r="D55" s="14">
        <v>0.5</v>
      </c>
      <c r="E55" s="22"/>
      <c r="F55" s="27"/>
    </row>
    <row r="56" spans="1:6" s="4" customFormat="1" ht="13.5">
      <c r="B56" s="4" t="s">
        <v>428</v>
      </c>
      <c r="C56" s="6" t="s">
        <v>407</v>
      </c>
      <c r="D56" s="14">
        <v>4.75</v>
      </c>
      <c r="E56" s="22"/>
      <c r="F56" s="27"/>
    </row>
    <row r="57" spans="1:6" s="4" customFormat="1" ht="13.5">
      <c r="B57" s="4" t="s">
        <v>429</v>
      </c>
      <c r="C57" s="6" t="s">
        <v>430</v>
      </c>
      <c r="D57" s="14">
        <v>0.9</v>
      </c>
      <c r="E57" s="22"/>
      <c r="F57" s="27"/>
    </row>
    <row r="58" spans="1:6" s="8" customFormat="1" ht="13.5">
      <c r="A58" s="8" t="s">
        <v>88</v>
      </c>
      <c r="D58" s="15"/>
      <c r="E58" s="23">
        <f>SUM(D54:D57)</f>
        <v>7.4300000000000006</v>
      </c>
      <c r="F58" s="26">
        <v>260</v>
      </c>
    </row>
    <row r="59" spans="1:6" s="4" customFormat="1" ht="13.5">
      <c r="B59" s="4" t="s">
        <v>432</v>
      </c>
      <c r="C59" s="4" t="s">
        <v>407</v>
      </c>
      <c r="D59" s="14">
        <v>35</v>
      </c>
      <c r="E59" s="22"/>
      <c r="F59" s="27"/>
    </row>
    <row r="60" spans="1:6" s="4" customFormat="1" ht="13.5">
      <c r="B60" s="4" t="s">
        <v>34</v>
      </c>
      <c r="C60" s="4" t="s">
        <v>431</v>
      </c>
      <c r="D60" s="14">
        <v>15</v>
      </c>
      <c r="E60" s="22"/>
      <c r="F60" s="27"/>
    </row>
    <row r="61" spans="1:6" s="4" customFormat="1" ht="13.5">
      <c r="A61" s="4" t="s">
        <v>174</v>
      </c>
      <c r="B61" s="4" t="s">
        <v>36</v>
      </c>
      <c r="C61" s="4" t="s">
        <v>175</v>
      </c>
      <c r="D61" s="14">
        <v>16</v>
      </c>
      <c r="E61" s="22"/>
      <c r="F61" s="27"/>
    </row>
    <row r="62" spans="1:6" s="8" customFormat="1" ht="13.5">
      <c r="A62" s="8" t="s">
        <v>174</v>
      </c>
      <c r="D62" s="15"/>
      <c r="E62" s="23">
        <f>SUM(D59:D61)</f>
        <v>66</v>
      </c>
      <c r="F62" s="26">
        <v>2310</v>
      </c>
    </row>
    <row r="63" spans="1:6" s="4" customFormat="1" ht="13.5">
      <c r="A63" s="4" t="s">
        <v>91</v>
      </c>
      <c r="B63" s="4" t="s">
        <v>282</v>
      </c>
      <c r="C63" s="4" t="s">
        <v>284</v>
      </c>
      <c r="D63" s="14">
        <v>3.9</v>
      </c>
      <c r="E63" s="22"/>
      <c r="F63" s="27"/>
    </row>
    <row r="64" spans="1:6" s="8" customFormat="1" ht="13.5">
      <c r="A64" s="8" t="s">
        <v>91</v>
      </c>
      <c r="D64" s="15"/>
      <c r="E64" s="23">
        <v>3.9</v>
      </c>
      <c r="F64" s="26">
        <v>137</v>
      </c>
    </row>
    <row r="65" spans="1:6" s="4" customFormat="1" ht="13.5">
      <c r="A65" s="4" t="s">
        <v>335</v>
      </c>
      <c r="B65" s="4" t="s">
        <v>433</v>
      </c>
      <c r="C65" s="4" t="s">
        <v>407</v>
      </c>
      <c r="D65" s="14">
        <v>18</v>
      </c>
      <c r="E65" s="22"/>
      <c r="F65" s="27"/>
    </row>
    <row r="66" spans="1:6" s="4" customFormat="1" ht="13.5">
      <c r="B66" s="4" t="s">
        <v>434</v>
      </c>
      <c r="C66" s="4" t="s">
        <v>407</v>
      </c>
      <c r="D66" s="14">
        <v>6.25</v>
      </c>
      <c r="E66" s="22"/>
      <c r="F66" s="27"/>
    </row>
    <row r="67" spans="1:6" s="4" customFormat="1" ht="13.5">
      <c r="B67" s="4" t="s">
        <v>435</v>
      </c>
      <c r="C67" s="4" t="s">
        <v>407</v>
      </c>
      <c r="D67" s="14">
        <v>25</v>
      </c>
      <c r="E67" s="22"/>
      <c r="F67" s="27"/>
    </row>
    <row r="68" spans="1:6" s="4" customFormat="1" ht="13.5">
      <c r="B68" s="4" t="s">
        <v>436</v>
      </c>
      <c r="C68" s="4" t="s">
        <v>407</v>
      </c>
      <c r="D68" s="14">
        <v>4.5</v>
      </c>
      <c r="E68" s="22"/>
      <c r="F68" s="27"/>
    </row>
    <row r="69" spans="1:6" s="8" customFormat="1" ht="13.5">
      <c r="A69" s="8" t="s">
        <v>335</v>
      </c>
      <c r="D69" s="15"/>
      <c r="E69" s="23">
        <f>SUM(D65:D68)</f>
        <v>53.75</v>
      </c>
      <c r="F69" s="26">
        <v>1881</v>
      </c>
    </row>
    <row r="70" spans="1:6" s="4" customFormat="1" ht="13.5">
      <c r="A70" s="4" t="s">
        <v>90</v>
      </c>
      <c r="B70" s="4" t="s">
        <v>305</v>
      </c>
      <c r="C70" s="4" t="s">
        <v>307</v>
      </c>
      <c r="D70" s="14">
        <v>7.5</v>
      </c>
      <c r="E70" s="22"/>
      <c r="F70" s="27"/>
    </row>
    <row r="71" spans="1:6" s="4" customFormat="1" ht="13.5">
      <c r="B71" s="4" t="s">
        <v>438</v>
      </c>
      <c r="C71" s="4" t="s">
        <v>407</v>
      </c>
      <c r="D71" s="14">
        <v>11.5</v>
      </c>
      <c r="E71" s="22"/>
      <c r="F71" s="27"/>
    </row>
    <row r="72" spans="1:6" s="4" customFormat="1" ht="13.5">
      <c r="B72" s="4" t="s">
        <v>439</v>
      </c>
      <c r="C72" s="4" t="s">
        <v>407</v>
      </c>
      <c r="D72" s="14">
        <v>4</v>
      </c>
      <c r="E72" s="22"/>
      <c r="F72" s="27"/>
    </row>
    <row r="73" spans="1:6" s="4" customFormat="1" ht="13.5">
      <c r="B73" s="4" t="s">
        <v>40</v>
      </c>
      <c r="C73" s="4" t="s">
        <v>407</v>
      </c>
      <c r="D73" s="14">
        <v>4</v>
      </c>
      <c r="E73" s="22"/>
      <c r="F73" s="27"/>
    </row>
    <row r="74" spans="1:6" s="4" customFormat="1" ht="13.5">
      <c r="B74" s="4" t="s">
        <v>437</v>
      </c>
      <c r="C74" s="4" t="s">
        <v>430</v>
      </c>
      <c r="D74" s="14">
        <v>2</v>
      </c>
      <c r="E74" s="22"/>
      <c r="F74" s="27"/>
    </row>
    <row r="75" spans="1:6" s="8" customFormat="1" ht="13.5">
      <c r="D75" s="15"/>
      <c r="E75" s="23">
        <f>SUM(D70:D74)</f>
        <v>29</v>
      </c>
      <c r="F75" s="26">
        <v>1015</v>
      </c>
    </row>
    <row r="76" spans="1:6" s="4" customFormat="1" ht="13.5">
      <c r="A76" s="4" t="s">
        <v>93</v>
      </c>
      <c r="B76" s="4" t="s">
        <v>42</v>
      </c>
      <c r="C76" s="4" t="s">
        <v>173</v>
      </c>
      <c r="D76" s="14">
        <v>0.12</v>
      </c>
      <c r="E76" s="22"/>
      <c r="F76" s="27"/>
    </row>
    <row r="77" spans="1:6" s="4" customFormat="1" ht="13.5">
      <c r="A77" s="4" t="s">
        <v>93</v>
      </c>
      <c r="B77" s="4" t="s">
        <v>448</v>
      </c>
      <c r="C77" s="4" t="s">
        <v>449</v>
      </c>
      <c r="D77" s="14">
        <v>10</v>
      </c>
      <c r="E77" s="22"/>
      <c r="F77" s="27"/>
    </row>
    <row r="78" spans="1:6" s="4" customFormat="1" ht="13.5">
      <c r="B78" s="4" t="s">
        <v>444</v>
      </c>
      <c r="C78" s="4" t="s">
        <v>430</v>
      </c>
      <c r="D78" s="14">
        <v>0.3</v>
      </c>
      <c r="E78" s="22"/>
      <c r="F78" s="27"/>
    </row>
    <row r="79" spans="1:6" s="4" customFormat="1" ht="13.5">
      <c r="B79" s="4" t="s">
        <v>446</v>
      </c>
      <c r="C79" s="4" t="s">
        <v>447</v>
      </c>
      <c r="D79" s="14">
        <v>0.38</v>
      </c>
      <c r="E79" s="22"/>
      <c r="F79" s="27"/>
    </row>
    <row r="80" spans="1:6" s="4" customFormat="1" ht="13.5">
      <c r="B80" s="4" t="s">
        <v>445</v>
      </c>
      <c r="C80" s="4" t="s">
        <v>450</v>
      </c>
      <c r="D80" s="14">
        <v>10.48</v>
      </c>
      <c r="E80" s="22"/>
      <c r="F80" s="27"/>
    </row>
    <row r="81" spans="1:6" s="4" customFormat="1" ht="13.5">
      <c r="B81" s="4" t="s">
        <v>443</v>
      </c>
      <c r="C81" s="4" t="s">
        <v>430</v>
      </c>
      <c r="D81" s="14">
        <v>0.15</v>
      </c>
      <c r="E81" s="22"/>
      <c r="F81" s="27"/>
    </row>
    <row r="82" spans="1:6" s="4" customFormat="1" ht="13.5">
      <c r="B82" s="4" t="s">
        <v>442</v>
      </c>
      <c r="C82" s="4" t="s">
        <v>430</v>
      </c>
      <c r="D82" s="14">
        <v>0.1</v>
      </c>
      <c r="E82" s="22"/>
      <c r="F82" s="27"/>
    </row>
    <row r="83" spans="1:6" s="4" customFormat="1" ht="13.5">
      <c r="B83" s="4" t="s">
        <v>440</v>
      </c>
      <c r="C83" s="4" t="s">
        <v>441</v>
      </c>
      <c r="D83" s="14">
        <v>0.8</v>
      </c>
      <c r="E83" s="22"/>
      <c r="F83" s="27"/>
    </row>
    <row r="84" spans="1:6" s="8" customFormat="1" ht="13.5">
      <c r="A84" s="8" t="s">
        <v>93</v>
      </c>
      <c r="D84" s="15"/>
      <c r="E84" s="23">
        <f>SUM(D76:D83)</f>
        <v>22.330000000000002</v>
      </c>
      <c r="F84" s="26">
        <v>782</v>
      </c>
    </row>
    <row r="85" spans="1:6" s="4" customFormat="1" ht="13.5">
      <c r="A85" s="4" t="s">
        <v>298</v>
      </c>
      <c r="B85" s="4" t="s">
        <v>296</v>
      </c>
      <c r="C85" s="4" t="s">
        <v>299</v>
      </c>
      <c r="D85" s="14">
        <v>2.8</v>
      </c>
      <c r="E85" s="22"/>
      <c r="F85" s="27"/>
    </row>
    <row r="86" spans="1:6" s="4" customFormat="1" ht="13.5">
      <c r="B86" s="4" t="s">
        <v>48</v>
      </c>
      <c r="C86" s="4" t="s">
        <v>451</v>
      </c>
      <c r="D86" s="14">
        <v>77.34</v>
      </c>
      <c r="E86" s="22"/>
      <c r="F86" s="27"/>
    </row>
    <row r="87" spans="1:6" s="4" customFormat="1" ht="13.5">
      <c r="B87" s="4" t="s">
        <v>36</v>
      </c>
      <c r="C87" s="4" t="s">
        <v>304</v>
      </c>
      <c r="D87" s="14">
        <v>75</v>
      </c>
      <c r="E87" s="22"/>
      <c r="F87" s="27"/>
    </row>
    <row r="88" spans="1:6" s="8" customFormat="1" ht="13.5">
      <c r="A88" s="8" t="s">
        <v>298</v>
      </c>
      <c r="D88" s="15"/>
      <c r="E88" s="23">
        <v>77.8</v>
      </c>
      <c r="F88" s="26">
        <v>2723</v>
      </c>
    </row>
    <row r="89" spans="1:6" s="4" customFormat="1" ht="13.5">
      <c r="B89" s="4" t="s">
        <v>453</v>
      </c>
      <c r="C89" s="4" t="s">
        <v>407</v>
      </c>
      <c r="D89" s="14">
        <v>3.8</v>
      </c>
      <c r="E89" s="22"/>
      <c r="F89" s="27"/>
    </row>
    <row r="90" spans="1:6" s="4" customFormat="1" ht="13.5">
      <c r="A90" s="4" t="s">
        <v>115</v>
      </c>
      <c r="B90" s="4" t="s">
        <v>289</v>
      </c>
      <c r="C90" s="4" t="s">
        <v>116</v>
      </c>
      <c r="D90" s="14">
        <v>2</v>
      </c>
    </row>
    <row r="91" spans="1:6" s="4" customFormat="1" ht="13.5">
      <c r="C91" s="4" t="s">
        <v>117</v>
      </c>
      <c r="D91" s="14">
        <v>2</v>
      </c>
      <c r="E91" s="14"/>
    </row>
    <row r="92" spans="1:6" s="4" customFormat="1" ht="13.5">
      <c r="C92" s="4" t="s">
        <v>129</v>
      </c>
      <c r="D92" s="14">
        <v>1</v>
      </c>
      <c r="E92" s="14"/>
    </row>
    <row r="93" spans="1:6" s="4" customFormat="1" ht="13.5">
      <c r="C93" s="4" t="s">
        <v>118</v>
      </c>
      <c r="D93" s="14">
        <v>3</v>
      </c>
      <c r="E93" s="14"/>
    </row>
    <row r="94" spans="1:6" s="4" customFormat="1" ht="13.5">
      <c r="C94" s="4" t="s">
        <v>119</v>
      </c>
      <c r="D94" s="14">
        <v>1</v>
      </c>
      <c r="E94" s="14"/>
    </row>
    <row r="95" spans="1:6" s="4" customFormat="1" ht="13.5">
      <c r="C95" s="4" t="s">
        <v>157</v>
      </c>
      <c r="D95" s="14">
        <v>1.5</v>
      </c>
      <c r="E95" s="14"/>
    </row>
    <row r="96" spans="1:6" s="4" customFormat="1" ht="13.5">
      <c r="C96" s="4" t="s">
        <v>120</v>
      </c>
      <c r="D96" s="14">
        <v>3.5</v>
      </c>
      <c r="E96" s="14"/>
    </row>
    <row r="97" spans="3:5" s="4" customFormat="1" ht="13.5">
      <c r="C97" s="4" t="s">
        <v>177</v>
      </c>
      <c r="D97" s="14">
        <v>4</v>
      </c>
      <c r="E97" s="14"/>
    </row>
    <row r="98" spans="3:5" s="4" customFormat="1" ht="13.5">
      <c r="C98" s="4" t="s">
        <v>121</v>
      </c>
      <c r="D98" s="14">
        <v>2.2000000000000002</v>
      </c>
      <c r="E98" s="14"/>
    </row>
    <row r="99" spans="3:5" s="4" customFormat="1" ht="13.5">
      <c r="C99" s="4" t="s">
        <v>122</v>
      </c>
      <c r="D99" s="14">
        <v>1.8</v>
      </c>
      <c r="E99" s="14"/>
    </row>
    <row r="100" spans="3:5" s="4" customFormat="1" ht="13.5">
      <c r="C100" s="4" t="s">
        <v>158</v>
      </c>
      <c r="D100" s="14">
        <v>3</v>
      </c>
      <c r="E100" s="14"/>
    </row>
    <row r="101" spans="3:5" s="4" customFormat="1" ht="13.5">
      <c r="C101" s="4" t="s">
        <v>123</v>
      </c>
      <c r="D101" s="14">
        <v>1.5</v>
      </c>
      <c r="E101" s="14"/>
    </row>
    <row r="102" spans="3:5" s="4" customFormat="1" ht="13.5">
      <c r="C102" s="4" t="s">
        <v>130</v>
      </c>
      <c r="D102" s="14">
        <v>1.5</v>
      </c>
      <c r="E102" s="14"/>
    </row>
    <row r="103" spans="3:5" s="4" customFormat="1" ht="13.5">
      <c r="C103" s="4" t="s">
        <v>159</v>
      </c>
      <c r="D103" s="14">
        <v>2</v>
      </c>
      <c r="E103" s="14"/>
    </row>
    <row r="104" spans="3:5" s="4" customFormat="1" ht="13.5">
      <c r="C104" s="4" t="s">
        <v>160</v>
      </c>
      <c r="D104" s="14">
        <v>1.5</v>
      </c>
      <c r="E104" s="14"/>
    </row>
    <row r="105" spans="3:5" s="4" customFormat="1" ht="13.5">
      <c r="C105" s="4" t="s">
        <v>124</v>
      </c>
      <c r="D105" s="14">
        <v>1</v>
      </c>
      <c r="E105" s="14"/>
    </row>
    <row r="106" spans="3:5" s="4" customFormat="1" ht="13.5">
      <c r="C106" s="4" t="s">
        <v>125</v>
      </c>
      <c r="D106" s="14">
        <v>1.2</v>
      </c>
      <c r="E106" s="14"/>
    </row>
    <row r="107" spans="3:5" s="4" customFormat="1" ht="13.5">
      <c r="C107" s="4" t="s">
        <v>126</v>
      </c>
      <c r="D107" s="14">
        <v>2.5</v>
      </c>
      <c r="E107" s="14"/>
    </row>
    <row r="108" spans="3:5" s="4" customFormat="1" ht="13.5">
      <c r="C108" s="4" t="s">
        <v>178</v>
      </c>
      <c r="D108" s="14">
        <v>2.5</v>
      </c>
      <c r="E108" s="14"/>
    </row>
    <row r="109" spans="3:5" s="4" customFormat="1" ht="13.5">
      <c r="C109" s="4" t="s">
        <v>131</v>
      </c>
      <c r="D109" s="14">
        <v>1.5</v>
      </c>
      <c r="E109" s="14"/>
    </row>
    <row r="110" spans="3:5" s="4" customFormat="1" ht="13.5">
      <c r="C110" s="4" t="s">
        <v>179</v>
      </c>
      <c r="D110" s="14">
        <v>2</v>
      </c>
      <c r="E110" s="14"/>
    </row>
    <row r="111" spans="3:5" s="4" customFormat="1" ht="13.5">
      <c r="C111" s="4" t="s">
        <v>452</v>
      </c>
      <c r="D111" s="14">
        <v>40</v>
      </c>
      <c r="E111" s="14"/>
    </row>
    <row r="112" spans="3:5" s="4" customFormat="1" ht="13.5">
      <c r="C112" s="4" t="s">
        <v>441</v>
      </c>
      <c r="D112" s="14">
        <v>109</v>
      </c>
      <c r="E112" s="14"/>
    </row>
    <row r="113" spans="1:6" s="4" customFormat="1" ht="13.5">
      <c r="C113" s="4" t="s">
        <v>127</v>
      </c>
      <c r="D113" s="14">
        <v>3</v>
      </c>
      <c r="E113" s="14"/>
    </row>
    <row r="114" spans="1:6" s="4" customFormat="1" ht="13.5">
      <c r="C114" s="4" t="s">
        <v>132</v>
      </c>
      <c r="D114" s="14">
        <v>1.8</v>
      </c>
      <c r="E114" s="14"/>
    </row>
    <row r="115" spans="1:6" s="4" customFormat="1" ht="13.5">
      <c r="C115" s="4" t="s">
        <v>129</v>
      </c>
      <c r="D115" s="14">
        <v>2</v>
      </c>
      <c r="E115" s="14"/>
    </row>
    <row r="116" spans="1:6" s="5" customFormat="1" ht="13.5">
      <c r="A116" s="4"/>
      <c r="B116" s="4"/>
      <c r="C116" s="4" t="s">
        <v>128</v>
      </c>
      <c r="D116" s="14">
        <v>1</v>
      </c>
      <c r="E116" s="14"/>
      <c r="F116" s="4"/>
    </row>
    <row r="117" spans="1:6" s="5" customFormat="1" ht="13.5">
      <c r="A117" s="4" t="s">
        <v>115</v>
      </c>
      <c r="B117" s="4" t="s">
        <v>277</v>
      </c>
      <c r="C117" s="4" t="s">
        <v>279</v>
      </c>
      <c r="D117" s="14">
        <v>3</v>
      </c>
      <c r="E117" s="14"/>
      <c r="F117" s="4"/>
    </row>
    <row r="118" spans="1:6" s="17" customFormat="1" ht="13.5">
      <c r="A118" s="8" t="s">
        <v>115</v>
      </c>
      <c r="B118" s="8"/>
      <c r="C118" s="8"/>
      <c r="D118" s="15"/>
      <c r="E118" s="15">
        <f>SUM(D89:D117)</f>
        <v>205.8</v>
      </c>
      <c r="F118" s="26">
        <v>7203</v>
      </c>
    </row>
    <row r="119" spans="1:6" s="5" customFormat="1" ht="13.5">
      <c r="A119" s="4" t="s">
        <v>96</v>
      </c>
      <c r="B119" s="4" t="s">
        <v>454</v>
      </c>
      <c r="C119" s="4" t="s">
        <v>441</v>
      </c>
      <c r="D119" s="14">
        <v>1</v>
      </c>
      <c r="E119" s="14"/>
      <c r="F119" s="27"/>
    </row>
    <row r="120" spans="1:6" s="17" customFormat="1" ht="13.5">
      <c r="A120" s="8" t="s">
        <v>96</v>
      </c>
      <c r="B120" s="8"/>
      <c r="C120" s="8"/>
      <c r="D120" s="15"/>
      <c r="E120" s="15">
        <v>1</v>
      </c>
      <c r="F120" s="26">
        <v>35</v>
      </c>
    </row>
    <row r="121" spans="1:6" s="5" customFormat="1" ht="13.5">
      <c r="A121" s="4"/>
      <c r="B121" s="4" t="s">
        <v>455</v>
      </c>
      <c r="C121" s="4" t="s">
        <v>456</v>
      </c>
      <c r="D121" s="14">
        <v>40</v>
      </c>
      <c r="E121" s="14"/>
      <c r="F121" s="27"/>
    </row>
    <row r="122" spans="1:6" s="5" customFormat="1" ht="13.5">
      <c r="A122" s="4" t="s">
        <v>97</v>
      </c>
      <c r="B122" s="4" t="s">
        <v>54</v>
      </c>
      <c r="C122" s="4" t="s">
        <v>163</v>
      </c>
      <c r="D122" s="14">
        <v>2.1</v>
      </c>
      <c r="E122" s="14"/>
      <c r="F122" s="4"/>
    </row>
    <row r="123" spans="1:6" s="17" customFormat="1" ht="13.5">
      <c r="A123" s="8" t="s">
        <v>97</v>
      </c>
      <c r="B123" s="8"/>
      <c r="C123" s="8"/>
      <c r="D123" s="15"/>
      <c r="E123" s="15">
        <f>SUM(D121:D122)</f>
        <v>42.1</v>
      </c>
      <c r="F123" s="8">
        <v>1474</v>
      </c>
    </row>
    <row r="124" spans="1:6" s="5" customFormat="1" ht="13.5">
      <c r="A124" s="4" t="s">
        <v>326</v>
      </c>
      <c r="B124" s="4" t="s">
        <v>457</v>
      </c>
      <c r="C124" s="4" t="s">
        <v>456</v>
      </c>
      <c r="D124" s="14">
        <v>25</v>
      </c>
      <c r="E124" s="14"/>
      <c r="F124" s="4"/>
    </row>
    <row r="125" spans="1:6" s="17" customFormat="1" ht="13.5">
      <c r="A125" s="8" t="s">
        <v>326</v>
      </c>
      <c r="B125" s="8"/>
      <c r="C125" s="8"/>
      <c r="D125" s="15"/>
      <c r="E125" s="15">
        <v>25</v>
      </c>
      <c r="F125" s="8">
        <v>875</v>
      </c>
    </row>
    <row r="126" spans="1:6" s="4" customFormat="1" ht="13.5">
      <c r="A126" s="4" t="s">
        <v>99</v>
      </c>
      <c r="B126" s="4" t="s">
        <v>62</v>
      </c>
      <c r="C126" s="4" t="s">
        <v>109</v>
      </c>
      <c r="D126" s="14">
        <v>59</v>
      </c>
      <c r="E126" s="14"/>
    </row>
    <row r="127" spans="1:6" s="8" customFormat="1" ht="13.5">
      <c r="A127" s="8" t="s">
        <v>99</v>
      </c>
      <c r="D127" s="24"/>
      <c r="E127" s="15">
        <v>59</v>
      </c>
      <c r="F127" s="8">
        <v>2065</v>
      </c>
    </row>
    <row r="128" spans="1:6" s="4" customFormat="1" ht="13.5">
      <c r="A128" s="4" t="s">
        <v>168</v>
      </c>
      <c r="B128" s="4" t="s">
        <v>458</v>
      </c>
      <c r="C128" s="4" t="s">
        <v>441</v>
      </c>
      <c r="D128" s="20">
        <v>1.5</v>
      </c>
      <c r="E128" s="14"/>
    </row>
    <row r="129" spans="1:6" s="4" customFormat="1" ht="13.5">
      <c r="B129" s="4" t="s">
        <v>465</v>
      </c>
      <c r="C129" s="4" t="s">
        <v>430</v>
      </c>
      <c r="D129" s="20">
        <v>1</v>
      </c>
      <c r="E129" s="14"/>
    </row>
    <row r="130" spans="1:6" s="4" customFormat="1" ht="13.5">
      <c r="B130" s="4" t="s">
        <v>464</v>
      </c>
      <c r="C130" s="4" t="s">
        <v>430</v>
      </c>
      <c r="D130" s="20">
        <v>0.55000000000000004</v>
      </c>
      <c r="E130" s="14"/>
    </row>
    <row r="131" spans="1:6" s="4" customFormat="1" ht="13.5">
      <c r="B131" s="4" t="s">
        <v>466</v>
      </c>
      <c r="C131" s="4" t="s">
        <v>430</v>
      </c>
      <c r="D131" s="20">
        <v>0.17499999999999999</v>
      </c>
      <c r="E131" s="14"/>
    </row>
    <row r="132" spans="1:6" s="4" customFormat="1" ht="13.5">
      <c r="B132" s="4" t="s">
        <v>464</v>
      </c>
      <c r="C132" s="4" t="s">
        <v>430</v>
      </c>
      <c r="D132" s="20">
        <v>1</v>
      </c>
      <c r="E132" s="14"/>
    </row>
    <row r="133" spans="1:6" s="4" customFormat="1" ht="13.5">
      <c r="A133" s="4" t="s">
        <v>168</v>
      </c>
      <c r="B133" s="4" t="s">
        <v>66</v>
      </c>
      <c r="C133" s="4" t="s">
        <v>273</v>
      </c>
      <c r="D133" s="20">
        <v>41.47</v>
      </c>
      <c r="E133" s="14"/>
    </row>
    <row r="134" spans="1:6" s="4" customFormat="1" ht="13.5">
      <c r="A134" s="4" t="s">
        <v>168</v>
      </c>
      <c r="B134" s="4" t="s">
        <v>161</v>
      </c>
      <c r="C134" s="4" t="s">
        <v>169</v>
      </c>
      <c r="D134" s="21">
        <v>7</v>
      </c>
      <c r="E134" s="14"/>
    </row>
    <row r="135" spans="1:6" s="8" customFormat="1" ht="13.5">
      <c r="A135" s="8" t="s">
        <v>168</v>
      </c>
      <c r="D135" s="25"/>
      <c r="E135" s="15">
        <f>SUM(D128:D134)</f>
        <v>52.695</v>
      </c>
      <c r="F135" s="8">
        <v>1845</v>
      </c>
    </row>
    <row r="136" spans="1:6" s="4" customFormat="1" ht="13.5">
      <c r="A136" s="4" t="s">
        <v>102</v>
      </c>
      <c r="B136" s="4" t="s">
        <v>69</v>
      </c>
      <c r="C136" s="4" t="s">
        <v>180</v>
      </c>
      <c r="D136" s="21">
        <v>6.75</v>
      </c>
      <c r="E136" s="14"/>
    </row>
    <row r="137" spans="1:6" s="4" customFormat="1" ht="13.5">
      <c r="B137" s="4" t="s">
        <v>462</v>
      </c>
      <c r="C137" s="4" t="s">
        <v>460</v>
      </c>
      <c r="D137" s="21">
        <v>12</v>
      </c>
      <c r="E137" s="14"/>
    </row>
    <row r="138" spans="1:6" s="4" customFormat="1" ht="13.5">
      <c r="B138" s="4" t="s">
        <v>461</v>
      </c>
      <c r="C138" s="4" t="s">
        <v>460</v>
      </c>
      <c r="D138" s="21">
        <v>10</v>
      </c>
      <c r="E138" s="14"/>
    </row>
    <row r="139" spans="1:6" s="4" customFormat="1" ht="13.5">
      <c r="B139" s="4" t="s">
        <v>459</v>
      </c>
      <c r="C139" s="4" t="s">
        <v>460</v>
      </c>
      <c r="D139" s="21">
        <v>8</v>
      </c>
      <c r="E139" s="14"/>
    </row>
    <row r="140" spans="1:6" s="4" customFormat="1" ht="13.5">
      <c r="A140" s="4" t="s">
        <v>102</v>
      </c>
      <c r="B140" s="4" t="s">
        <v>71</v>
      </c>
      <c r="C140" s="4" t="s">
        <v>463</v>
      </c>
      <c r="D140" s="21">
        <v>89</v>
      </c>
      <c r="E140" s="14"/>
    </row>
    <row r="141" spans="1:6" s="8" customFormat="1" ht="13.5">
      <c r="A141" s="8" t="s">
        <v>102</v>
      </c>
      <c r="D141" s="25"/>
      <c r="E141" s="15">
        <f>SUM(D136:D140)</f>
        <v>125.75</v>
      </c>
      <c r="F141" s="8">
        <v>4401</v>
      </c>
    </row>
    <row r="142" spans="1:6" s="5" customFormat="1" ht="13.5">
      <c r="A142" s="4"/>
      <c r="B142" s="4"/>
      <c r="C142" s="8" t="s">
        <v>112</v>
      </c>
      <c r="D142" s="20"/>
      <c r="E142" s="15">
        <f>SUM(E2:E141)</f>
        <v>2115.3049999999998</v>
      </c>
      <c r="F142" s="4"/>
    </row>
    <row r="143" spans="1:6" s="5" customFormat="1" ht="13.5">
      <c r="A143" s="4"/>
      <c r="B143" s="4"/>
      <c r="C143" s="8" t="s">
        <v>113</v>
      </c>
      <c r="D143" s="20"/>
      <c r="E143" s="4"/>
      <c r="F143" s="26">
        <f>SUM(F2:F141)</f>
        <v>71118.399999999994</v>
      </c>
    </row>
    <row r="144" spans="1:6" s="5" customFormat="1" ht="12.75">
      <c r="D144" s="7"/>
    </row>
    <row r="145" spans="4:4" s="5" customFormat="1" ht="12.75">
      <c r="D145" s="7"/>
    </row>
    <row r="146" spans="4:4" s="5" customFormat="1" ht="12.75">
      <c r="D146" s="7"/>
    </row>
    <row r="147" spans="4:4" s="5" customFormat="1" ht="12.75">
      <c r="D147" s="7"/>
    </row>
    <row r="148" spans="4:4" s="5" customFormat="1" ht="12.75">
      <c r="D148" s="7"/>
    </row>
    <row r="149" spans="4:4" s="5" customFormat="1" ht="12.75">
      <c r="D149" s="7"/>
    </row>
    <row r="150" spans="4:4" s="5" customFormat="1" ht="12.75">
      <c r="D150" s="7"/>
    </row>
    <row r="151" spans="4:4" s="5" customFormat="1" ht="12.75">
      <c r="D151" s="7"/>
    </row>
    <row r="152" spans="4:4" s="5" customFormat="1" ht="12.75">
      <c r="D152" s="7"/>
    </row>
    <row r="153" spans="4:4" s="5" customFormat="1" ht="12.75">
      <c r="D153" s="7"/>
    </row>
    <row r="154" spans="4:4" s="5" customFormat="1" ht="12.75">
      <c r="D154" s="7"/>
    </row>
    <row r="155" spans="4:4" s="5" customFormat="1" ht="12.75">
      <c r="D155" s="7"/>
    </row>
    <row r="156" spans="4:4" s="5" customFormat="1" ht="12.75">
      <c r="D156" s="7"/>
    </row>
    <row r="157" spans="4:4" s="5" customFormat="1" ht="12.75">
      <c r="D157" s="7"/>
    </row>
    <row r="158" spans="4:4" s="5" customFormat="1" ht="12.75">
      <c r="D158" s="7"/>
    </row>
    <row r="159" spans="4:4" s="5" customFormat="1" ht="12.75">
      <c r="D159" s="7"/>
    </row>
    <row r="160" spans="4:4" s="5" customFormat="1" ht="12.75">
      <c r="D160" s="7"/>
    </row>
    <row r="161" spans="4:4" s="5" customFormat="1" ht="12.75">
      <c r="D161" s="7"/>
    </row>
    <row r="162" spans="4:4" s="5" customFormat="1" ht="12.75">
      <c r="D162" s="7"/>
    </row>
    <row r="163" spans="4:4" s="5" customFormat="1" ht="12.75">
      <c r="D163" s="7"/>
    </row>
    <row r="164" spans="4:4" s="5" customFormat="1" ht="12.75">
      <c r="D164" s="7"/>
    </row>
    <row r="165" spans="4:4" s="5" customFormat="1" ht="12.75">
      <c r="D165" s="7"/>
    </row>
    <row r="166" spans="4:4" s="5" customFormat="1" ht="12.75">
      <c r="D166" s="7"/>
    </row>
    <row r="167" spans="4:4" s="5" customFormat="1" ht="12.75">
      <c r="D167" s="7"/>
    </row>
    <row r="168" spans="4:4" s="5" customFormat="1" ht="12.75">
      <c r="D168" s="7"/>
    </row>
    <row r="169" spans="4:4" s="5" customFormat="1" ht="12.75">
      <c r="D169" s="7"/>
    </row>
    <row r="170" spans="4:4" s="5" customFormat="1" ht="12.75">
      <c r="D170" s="7"/>
    </row>
    <row r="171" spans="4:4" s="5" customFormat="1" ht="12.75">
      <c r="D171" s="7"/>
    </row>
    <row r="172" spans="4:4" s="5" customFormat="1" ht="12.75">
      <c r="D172" s="7"/>
    </row>
    <row r="173" spans="4:4" s="5" customFormat="1" ht="12.75">
      <c r="D173" s="7"/>
    </row>
    <row r="174" spans="4:4" s="5" customFormat="1" ht="12.75">
      <c r="D174" s="7"/>
    </row>
    <row r="175" spans="4:4" s="5" customFormat="1" ht="12.75">
      <c r="D175" s="7"/>
    </row>
    <row r="176" spans="4:4" s="5" customFormat="1" ht="12.75">
      <c r="D176" s="7"/>
    </row>
    <row r="177" spans="4:4" s="5" customFormat="1" ht="12.75">
      <c r="D177" s="7"/>
    </row>
    <row r="178" spans="4:4" s="5" customFormat="1" ht="12.75">
      <c r="D178" s="7"/>
    </row>
    <row r="179" spans="4:4" s="5" customFormat="1" ht="12.75">
      <c r="D179" s="7"/>
    </row>
    <row r="180" spans="4:4" s="5" customFormat="1" ht="12.75">
      <c r="D180" s="7"/>
    </row>
    <row r="181" spans="4:4" s="5" customFormat="1" ht="12.75">
      <c r="D181" s="7"/>
    </row>
    <row r="182" spans="4:4" s="5" customFormat="1" ht="12.75">
      <c r="D182" s="7"/>
    </row>
    <row r="183" spans="4:4" s="5" customFormat="1" ht="12.75">
      <c r="D183" s="7"/>
    </row>
    <row r="184" spans="4:4" s="5" customFormat="1" ht="12.75">
      <c r="D184" s="7"/>
    </row>
    <row r="185" spans="4:4" s="5" customFormat="1" ht="12.75">
      <c r="D185" s="7"/>
    </row>
    <row r="186" spans="4:4" s="5" customFormat="1" ht="12.75">
      <c r="D186" s="7"/>
    </row>
    <row r="187" spans="4:4" s="5" customFormat="1" ht="12.75">
      <c r="D187" s="7"/>
    </row>
    <row r="188" spans="4:4" s="5" customFormat="1" ht="12.75">
      <c r="D188" s="7"/>
    </row>
    <row r="189" spans="4:4" s="5" customFormat="1" ht="12.75">
      <c r="D189" s="7"/>
    </row>
    <row r="190" spans="4:4" s="5" customFormat="1" ht="12.75">
      <c r="D190" s="7"/>
    </row>
    <row r="191" spans="4:4" s="5" customFormat="1" ht="12.75">
      <c r="D191" s="7"/>
    </row>
    <row r="192" spans="4:4" s="5" customFormat="1" ht="12.75">
      <c r="D192" s="7"/>
    </row>
    <row r="193" spans="4:4" s="5" customFormat="1" ht="12.75">
      <c r="D193" s="7"/>
    </row>
    <row r="194" spans="4:4" s="5" customFormat="1" ht="12.75">
      <c r="D194" s="7"/>
    </row>
    <row r="195" spans="4:4" s="5" customFormat="1" ht="12.75">
      <c r="D195" s="7"/>
    </row>
    <row r="196" spans="4:4" s="5" customFormat="1" ht="12.75">
      <c r="D196" s="7"/>
    </row>
    <row r="197" spans="4:4" s="5" customFormat="1" ht="12.75">
      <c r="D197" s="7"/>
    </row>
    <row r="198" spans="4:4" s="5" customFormat="1" ht="12.75">
      <c r="D198" s="7"/>
    </row>
    <row r="199" spans="4:4" s="5" customFormat="1" ht="12.75">
      <c r="D199" s="7"/>
    </row>
    <row r="200" spans="4:4" s="5" customFormat="1" ht="12.75">
      <c r="D200" s="7"/>
    </row>
    <row r="201" spans="4:4" s="5" customFormat="1" ht="12.75">
      <c r="D201" s="7"/>
    </row>
    <row r="202" spans="4:4" s="5" customFormat="1" ht="12.75">
      <c r="D202" s="7"/>
    </row>
    <row r="203" spans="4:4" s="5" customFormat="1" ht="12.75">
      <c r="D203" s="7"/>
    </row>
    <row r="204" spans="4:4" s="5" customFormat="1" ht="12.75">
      <c r="D204" s="7"/>
    </row>
    <row r="205" spans="4:4" s="5" customFormat="1" ht="12.75">
      <c r="D205" s="7"/>
    </row>
    <row r="206" spans="4:4" s="5" customFormat="1" ht="12.75">
      <c r="D206" s="7"/>
    </row>
    <row r="207" spans="4:4" s="5" customFormat="1" ht="12.75">
      <c r="D207" s="7"/>
    </row>
    <row r="208" spans="4:4" s="5" customFormat="1" ht="12.75">
      <c r="D208" s="7"/>
    </row>
    <row r="209" spans="4:4" s="5" customFormat="1" ht="12.75">
      <c r="D209" s="7"/>
    </row>
    <row r="210" spans="4:4" s="5" customFormat="1" ht="12.75">
      <c r="D210" s="7"/>
    </row>
    <row r="211" spans="4:4" s="5" customFormat="1" ht="12.75">
      <c r="D211" s="7"/>
    </row>
    <row r="212" spans="4:4" s="5" customFormat="1" ht="12.75">
      <c r="D212" s="7"/>
    </row>
    <row r="213" spans="4:4" s="5" customFormat="1" ht="12.75">
      <c r="D213" s="7"/>
    </row>
    <row r="214" spans="4:4" s="5" customFormat="1" ht="12.75">
      <c r="D214" s="7"/>
    </row>
    <row r="215" spans="4:4" s="5" customFormat="1" ht="12.75">
      <c r="D215" s="7"/>
    </row>
    <row r="216" spans="4:4" s="5" customFormat="1" ht="12.75">
      <c r="D216" s="7"/>
    </row>
    <row r="217" spans="4:4" s="5" customFormat="1" ht="12.75">
      <c r="D217" s="7"/>
    </row>
    <row r="218" spans="4:4" s="5" customFormat="1" ht="12.75">
      <c r="D218" s="7"/>
    </row>
    <row r="219" spans="4:4" s="5" customFormat="1" ht="12.75">
      <c r="D219" s="7"/>
    </row>
    <row r="220" spans="4:4" s="5" customFormat="1" ht="12.75">
      <c r="D220" s="7"/>
    </row>
    <row r="221" spans="4:4" s="5" customFormat="1" ht="12.75">
      <c r="D221" s="7"/>
    </row>
    <row r="222" spans="4:4" s="5" customFormat="1" ht="12.75">
      <c r="D222" s="7"/>
    </row>
    <row r="223" spans="4:4" s="5" customFormat="1" ht="12.75">
      <c r="D223" s="7"/>
    </row>
    <row r="224" spans="4:4" s="5" customFormat="1" ht="12.75">
      <c r="D224" s="7"/>
    </row>
    <row r="225" spans="4:4" s="5" customFormat="1" ht="12.75">
      <c r="D225" s="7"/>
    </row>
    <row r="226" spans="4:4" s="5" customFormat="1" ht="12.75">
      <c r="D226" s="7"/>
    </row>
    <row r="227" spans="4:4" s="5" customFormat="1" ht="12.75">
      <c r="D227" s="7"/>
    </row>
    <row r="228" spans="4:4" s="5" customFormat="1" ht="12.75">
      <c r="D228" s="7"/>
    </row>
    <row r="229" spans="4:4" s="5" customFormat="1" ht="12.75">
      <c r="D229" s="7"/>
    </row>
    <row r="230" spans="4:4" s="5" customFormat="1" ht="12.75">
      <c r="D230" s="7"/>
    </row>
    <row r="231" spans="4:4" s="5" customFormat="1" ht="12.75">
      <c r="D231" s="7"/>
    </row>
    <row r="232" spans="4:4" s="5" customFormat="1" ht="12.75"/>
    <row r="233" spans="4:4" s="5" customFormat="1" ht="12.75"/>
    <row r="234" spans="4:4" s="5" customFormat="1" ht="12.75"/>
    <row r="235" spans="4:4" s="5" customFormat="1" ht="12.75"/>
    <row r="236" spans="4:4" s="5" customFormat="1" ht="12.75"/>
    <row r="237" spans="4:4" s="5" customFormat="1" ht="12.75"/>
    <row r="238" spans="4:4" s="5" customFormat="1" ht="12.75"/>
    <row r="239" spans="4:4" s="5" customFormat="1" ht="12.75"/>
    <row r="240" spans="4:4" s="5" customFormat="1" ht="12.75"/>
    <row r="241" s="5" customFormat="1" ht="12.75"/>
    <row r="242" s="5" customFormat="1" ht="12.75"/>
    <row r="243" s="5" customFormat="1" ht="12.75"/>
    <row r="244" s="5" customFormat="1" ht="12.75"/>
    <row r="245" s="5" customFormat="1" ht="12.75"/>
    <row r="246" s="5" customFormat="1" ht="12.75"/>
    <row r="247" s="5" customFormat="1" ht="12.75"/>
    <row r="248" s="5" customFormat="1" ht="12.75"/>
    <row r="249" s="5" customFormat="1" ht="12.75"/>
    <row r="250" s="5" customFormat="1" ht="12.75"/>
    <row r="251" s="5" customFormat="1" ht="12.75"/>
    <row r="252" s="5" customFormat="1" ht="12.75"/>
    <row r="253" s="5" customFormat="1" ht="12.75"/>
    <row r="254" s="5" customFormat="1" ht="12.75"/>
    <row r="255" s="5" customFormat="1" ht="12.75"/>
    <row r="256" s="5" customFormat="1" ht="12.75"/>
    <row r="257" s="5" customFormat="1" ht="12.75"/>
    <row r="258" s="5" customFormat="1" ht="12.75"/>
    <row r="259" s="5" customFormat="1" ht="12.75"/>
    <row r="260" s="5" customFormat="1" ht="12.75"/>
    <row r="261" s="5" customFormat="1" ht="12.75"/>
    <row r="262" s="5" customFormat="1" ht="12.75"/>
    <row r="263" s="5" customFormat="1" ht="12.75"/>
    <row r="264" s="5" customFormat="1" ht="12.75"/>
    <row r="265" s="5" customFormat="1" ht="12.75"/>
    <row r="266" s="5" customFormat="1" ht="12.75"/>
    <row r="267" s="5" customFormat="1" ht="12.75"/>
    <row r="268" s="5" customFormat="1" ht="12.75"/>
    <row r="269" s="5" customFormat="1" ht="12.75"/>
    <row r="270" s="5" customFormat="1" ht="12.75"/>
    <row r="271" s="5" customFormat="1" ht="12.75"/>
    <row r="272" s="5" customFormat="1" ht="12.75"/>
    <row r="273" s="5" customFormat="1" ht="12.75"/>
    <row r="274" s="5" customFormat="1" ht="12.75"/>
    <row r="275" s="5" customFormat="1" ht="12.75"/>
    <row r="276" s="5" customFormat="1" ht="12.75"/>
    <row r="277" s="5" customFormat="1" ht="12.75"/>
    <row r="278" s="5" customFormat="1" ht="12.75"/>
    <row r="279" s="5" customFormat="1" ht="12.75"/>
    <row r="280" s="5" customFormat="1" ht="12.75"/>
    <row r="281" s="5" customFormat="1" ht="12.75"/>
    <row r="282" s="5" customFormat="1" ht="12.75"/>
    <row r="283" s="5" customFormat="1" ht="12.75"/>
    <row r="284" s="5" customFormat="1" ht="12.75"/>
    <row r="285" s="5" customFormat="1" ht="12.75"/>
    <row r="286" s="5" customFormat="1" ht="12.75"/>
    <row r="287" s="5" customFormat="1" ht="12.75"/>
    <row r="288" s="5" customFormat="1" ht="12.75"/>
    <row r="289" s="5" customFormat="1" ht="12.75"/>
    <row r="290" s="5" customFormat="1" ht="12.75"/>
    <row r="291" s="5" customFormat="1" ht="12.75"/>
    <row r="292" s="5" customFormat="1" ht="12.75"/>
    <row r="293" s="5" customFormat="1" ht="12.75"/>
    <row r="294" s="5" customFormat="1" ht="12.75"/>
    <row r="295" s="5" customFormat="1" ht="12.75"/>
    <row r="296" s="5" customFormat="1" ht="12.75"/>
    <row r="297" s="5" customFormat="1" ht="12.75"/>
    <row r="298" s="5" customFormat="1" ht="12.75"/>
    <row r="299" s="5" customFormat="1" ht="12.75"/>
    <row r="300" s="5" customFormat="1" ht="12.75"/>
    <row r="301" s="5" customFormat="1" ht="12.75"/>
    <row r="302" s="5" customFormat="1" ht="12.75"/>
    <row r="303" s="5" customFormat="1" ht="12.75"/>
    <row r="304" s="5" customFormat="1" ht="12.75"/>
    <row r="305" s="5" customFormat="1" ht="12.75"/>
    <row r="306" s="5" customFormat="1" ht="12.75"/>
    <row r="307" s="5" customFormat="1" ht="12.75"/>
    <row r="308" s="5" customFormat="1" ht="12.75"/>
    <row r="309" s="5" customFormat="1" ht="12.75"/>
    <row r="310" s="5" customFormat="1" ht="12.75"/>
    <row r="311" s="5" customFormat="1" ht="12.75"/>
    <row r="312" s="5" customFormat="1" ht="12.75"/>
    <row r="313" s="5" customFormat="1" ht="12.75"/>
    <row r="314" s="5" customFormat="1" ht="12.75"/>
    <row r="315" s="5" customFormat="1" ht="12.75"/>
    <row r="316" s="5" customFormat="1" ht="12.75"/>
    <row r="317" s="5" customFormat="1" ht="12.75"/>
    <row r="318" s="5" customFormat="1" ht="12.75"/>
    <row r="319" s="5" customFormat="1" ht="12.75"/>
    <row r="320" s="5" customFormat="1" ht="12.75"/>
    <row r="321" s="5" customFormat="1" ht="12.75"/>
    <row r="322" s="5" customFormat="1" ht="12.75"/>
    <row r="323" s="5" customFormat="1" ht="12.75"/>
    <row r="324" s="5" customFormat="1" ht="12.75"/>
    <row r="325" s="5" customFormat="1" ht="12.75"/>
    <row r="326" s="5" customFormat="1" ht="12.75"/>
    <row r="327" s="5" customFormat="1" ht="12.75"/>
    <row r="328" s="5" customFormat="1" ht="12.75"/>
    <row r="329" s="5" customFormat="1" ht="12.75"/>
    <row r="330" s="5" customFormat="1" ht="12.75"/>
    <row r="331" s="5" customFormat="1" ht="12.75"/>
    <row r="332" s="5" customFormat="1" ht="12.75"/>
    <row r="333" s="5" customFormat="1" ht="12.75"/>
    <row r="334" s="5" customFormat="1" ht="12.75"/>
    <row r="335" s="5" customFormat="1" ht="12.75"/>
    <row r="336" s="5" customFormat="1" ht="12.75"/>
    <row r="337" s="5" customFormat="1" ht="12.75"/>
    <row r="338" s="5" customFormat="1" ht="12.75"/>
    <row r="339" s="5" customFormat="1" ht="12.75"/>
    <row r="340" s="5" customFormat="1" ht="12.75"/>
    <row r="341" s="5" customFormat="1" ht="12.75"/>
    <row r="342" s="5" customFormat="1" ht="12.75"/>
    <row r="343" s="5" customFormat="1" ht="12.75"/>
    <row r="344" s="5" customFormat="1" ht="12.75"/>
    <row r="345" s="5" customFormat="1" ht="12.75"/>
    <row r="346" s="5" customFormat="1" ht="12.75"/>
    <row r="347" s="5" customFormat="1" ht="12.75"/>
    <row r="348" s="5" customFormat="1" ht="12.75"/>
    <row r="349" s="5" customFormat="1" ht="12.75"/>
    <row r="350" s="5" customFormat="1" ht="12.75"/>
    <row r="351" s="5" customFormat="1" ht="12.75"/>
    <row r="352" s="5" customFormat="1" ht="12.75"/>
    <row r="353" s="5" customFormat="1" ht="12.75"/>
    <row r="354" s="5" customFormat="1" ht="12.75"/>
    <row r="355" s="5" customFormat="1" ht="12.75"/>
    <row r="356" s="5" customFormat="1" ht="12.75"/>
    <row r="357" s="5" customFormat="1" ht="12.75"/>
    <row r="358" s="5" customFormat="1" ht="12.75"/>
    <row r="359" s="5" customFormat="1" ht="12.75"/>
    <row r="360" s="5" customFormat="1" ht="12.75"/>
    <row r="361" s="5" customFormat="1" ht="12.75"/>
    <row r="362" s="5" customFormat="1" ht="12.75"/>
    <row r="363" s="5" customFormat="1" ht="12.75"/>
    <row r="364" s="5" customFormat="1" ht="12.75"/>
    <row r="365" s="5" customFormat="1" ht="12.75"/>
    <row r="366" s="5" customFormat="1" ht="12.75"/>
    <row r="367" s="5" customFormat="1" ht="12.75"/>
    <row r="368" s="5" customFormat="1" ht="12.75"/>
    <row r="369" spans="1:7" s="5" customFormat="1" ht="12.75"/>
    <row r="370" spans="1:7" s="5" customFormat="1" ht="12.75"/>
    <row r="371" spans="1:7" s="5" customFormat="1" ht="12.75"/>
    <row r="372" spans="1:7" s="5" customFormat="1" ht="12.75"/>
    <row r="373" spans="1:7" s="5" customFormat="1" ht="12.75"/>
    <row r="374" spans="1:7" s="5" customFormat="1" ht="12.75"/>
    <row r="375" spans="1:7" s="5" customFormat="1" ht="12.75"/>
    <row r="376" spans="1:7" s="5" customFormat="1" ht="12.75"/>
    <row r="377" spans="1:7" s="5" customFormat="1" ht="12.75"/>
    <row r="378" spans="1:7" s="5" customFormat="1" ht="12.75"/>
    <row r="379" spans="1:7" s="5" customFormat="1" ht="12.75"/>
    <row r="380" spans="1:7" s="5" customFormat="1" ht="12.75"/>
    <row r="381" spans="1:7" s="5" customFormat="1" ht="12.75"/>
    <row r="382" spans="1:7" s="5" customFormat="1" ht="12.75"/>
    <row r="383" spans="1:7">
      <c r="A383" s="5"/>
      <c r="B383" s="5"/>
      <c r="C383" s="5"/>
      <c r="D383" s="5"/>
      <c r="E383" s="5"/>
      <c r="F383" s="5"/>
      <c r="G383" s="5"/>
    </row>
    <row r="384" spans="1:7">
      <c r="A384" s="5"/>
      <c r="B384" s="5"/>
      <c r="C384" s="5"/>
      <c r="D384" s="5"/>
      <c r="E384" s="5"/>
      <c r="F384" s="5"/>
    </row>
  </sheetData>
  <phoneticPr fontId="11" type="noConversion"/>
  <printOptions gridLines="1"/>
  <pageMargins left="0.7" right="0.7" top="0.75" bottom="0.75" header="0.3" footer="0.3"/>
  <pageSetup orientation="portrait" r:id="rId1"/>
  <headerFooter>
    <oddHeader>&amp;C&amp;"ITC Legacy Serif Std Medium,Bold"NACWA List of Green Infrastructure Ready-to-Go Projects&amp;"ITC Legacy Serif Std Medium,Regular"
&amp;10Updated 12/23/08</oddHeader>
    <oddFooter>&amp;C&amp;"ITC Legacy Serif Std Medium,Regular"&amp;10*Based on Department of Labor estimates of 35,000 jobs per $1 billion in infrastructure investment</oddFooter>
  </headerFooter>
</worksheet>
</file>

<file path=xl/worksheets/sheet3.xml><?xml version="1.0" encoding="utf-8"?>
<worksheet xmlns="http://schemas.openxmlformats.org/spreadsheetml/2006/main" xmlns:r="http://schemas.openxmlformats.org/officeDocument/2006/relationships">
  <dimension ref="A1:A39"/>
  <sheetViews>
    <sheetView workbookViewId="0">
      <selection activeCell="C10" sqref="C10"/>
    </sheetView>
  </sheetViews>
  <sheetFormatPr defaultRowHeight="15"/>
  <sheetData>
    <row r="1" spans="1:1">
      <c r="A1" s="39"/>
    </row>
    <row r="2" spans="1:1">
      <c r="A2" s="39"/>
    </row>
    <row r="3" spans="1:1">
      <c r="A3" s="39"/>
    </row>
    <row r="4" spans="1:1">
      <c r="A4" s="39"/>
    </row>
    <row r="5" spans="1:1">
      <c r="A5" s="39"/>
    </row>
    <row r="6" spans="1:1">
      <c r="A6" s="39"/>
    </row>
    <row r="7" spans="1:1">
      <c r="A7" s="39"/>
    </row>
    <row r="8" spans="1:1">
      <c r="A8" s="39"/>
    </row>
    <row r="9" spans="1:1">
      <c r="A9" s="39"/>
    </row>
    <row r="10" spans="1:1">
      <c r="A10" s="39"/>
    </row>
    <row r="11" spans="1:1">
      <c r="A11" s="39"/>
    </row>
    <row r="12" spans="1:1">
      <c r="A12" s="39"/>
    </row>
    <row r="13" spans="1:1">
      <c r="A13" s="39"/>
    </row>
    <row r="14" spans="1:1">
      <c r="A14" s="39"/>
    </row>
    <row r="15" spans="1:1">
      <c r="A15" s="39"/>
    </row>
    <row r="16" spans="1:1">
      <c r="A16" s="39"/>
    </row>
    <row r="17" spans="1:1">
      <c r="A17" s="39"/>
    </row>
    <row r="18" spans="1:1">
      <c r="A18" s="39"/>
    </row>
    <row r="19" spans="1:1">
      <c r="A19" s="39"/>
    </row>
    <row r="20" spans="1:1">
      <c r="A20" s="39"/>
    </row>
    <row r="21" spans="1:1">
      <c r="A21" s="39"/>
    </row>
    <row r="22" spans="1:1">
      <c r="A22" s="39"/>
    </row>
    <row r="23" spans="1:1">
      <c r="A23" s="39"/>
    </row>
    <row r="24" spans="1:1">
      <c r="A24" s="39"/>
    </row>
    <row r="25" spans="1:1">
      <c r="A25" s="39"/>
    </row>
    <row r="26" spans="1:1">
      <c r="A26" s="39"/>
    </row>
    <row r="27" spans="1:1">
      <c r="A27" s="39"/>
    </row>
    <row r="28" spans="1:1">
      <c r="A28" s="39"/>
    </row>
    <row r="29" spans="1:1">
      <c r="A29" s="39"/>
    </row>
    <row r="30" spans="1:1">
      <c r="A30" s="39"/>
    </row>
    <row r="31" spans="1:1">
      <c r="A31" s="39"/>
    </row>
    <row r="32" spans="1:1">
      <c r="A32" s="39"/>
    </row>
    <row r="33" spans="1:1">
      <c r="A33" s="39"/>
    </row>
    <row r="34" spans="1:1">
      <c r="A34" s="39"/>
    </row>
    <row r="35" spans="1:1">
      <c r="A35" s="39"/>
    </row>
    <row r="36" spans="1:1">
      <c r="A36" s="39"/>
    </row>
    <row r="37" spans="1:1">
      <c r="A37" s="39"/>
    </row>
    <row r="38" spans="1:1">
      <c r="A38" s="39"/>
    </row>
    <row r="39" spans="1:1">
      <c r="A39" s="39"/>
    </row>
  </sheetData>
  <phoneticPr fontId="11"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Ready-to-Go Projects</vt:lpstr>
      <vt:lpstr>Green Infrastructure Projects</vt:lpstr>
      <vt:lpstr>Sheet3</vt:lpstr>
      <vt:lpstr>'Ready-to-Go Projects'!OLE_LINK3</vt:lpstr>
    </vt:vector>
  </TitlesOfParts>
  <Company>NACWA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dc:creator>
  <cp:lastModifiedBy>john krohn</cp:lastModifiedBy>
  <cp:lastPrinted>2009-01-12T18:27:44Z</cp:lastPrinted>
  <dcterms:created xsi:type="dcterms:W3CDTF">2008-01-20T14:23:02Z</dcterms:created>
  <dcterms:modified xsi:type="dcterms:W3CDTF">2009-11-30T19:12:09Z</dcterms:modified>
</cp:coreProperties>
</file>